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4"/>
  </bookViews>
  <sheets>
    <sheet name="Юноши лично" sheetId="1" r:id="rId1"/>
    <sheet name="Девушки лично" sheetId="2" r:id="rId2"/>
    <sheet name="Команда Юноши" sheetId="3" r:id="rId3"/>
    <sheet name="Команда девушки" sheetId="4" r:id="rId4"/>
    <sheet name="Общекомандное" sheetId="5" r:id="rId5"/>
  </sheets>
  <definedNames/>
  <calcPr fullCalcOnLoad="1"/>
</workbook>
</file>

<file path=xl/sharedStrings.xml><?xml version="1.0" encoding="utf-8"?>
<sst xmlns="http://schemas.openxmlformats.org/spreadsheetml/2006/main" count="415" uniqueCount="165">
  <si>
    <t>Муниципальное бюджетное учреждение дополнительного образования "Детско-юношеская спортивная школа города Слободского</t>
  </si>
  <si>
    <t>ИТОГОВЫЙ ПРОТОКОЛ</t>
  </si>
  <si>
    <t>Соревнования по лыжным гонкам среди учащихся начальных классов общеобразовательных учреждений города Слободского в 2015-2016 уч.г.</t>
  </si>
  <si>
    <t>10 марта 2016 г</t>
  </si>
  <si>
    <t>г. Слободской</t>
  </si>
  <si>
    <t>ЮНОШИ (личные результаты)</t>
  </si>
  <si>
    <t>Дистанция 1 км</t>
  </si>
  <si>
    <t>Стиль свободный</t>
  </si>
  <si>
    <t>МЕСТО</t>
  </si>
  <si>
    <t>Стартовый номер</t>
  </si>
  <si>
    <t>Ф.И. участника</t>
  </si>
  <si>
    <t>год рождения</t>
  </si>
  <si>
    <t>Школа</t>
  </si>
  <si>
    <t>Время старта</t>
  </si>
  <si>
    <t>Время финиша</t>
  </si>
  <si>
    <t>Результат</t>
  </si>
  <si>
    <t>Очки</t>
  </si>
  <si>
    <t>Выполнение  норм</t>
  </si>
  <si>
    <t>Попов Артем</t>
  </si>
  <si>
    <t>III</t>
  </si>
  <si>
    <t>Мешин Артем</t>
  </si>
  <si>
    <t>лицей</t>
  </si>
  <si>
    <t>Забарный Александр</t>
  </si>
  <si>
    <t>Коробейников Федор</t>
  </si>
  <si>
    <t>Чупраков Дмитрий</t>
  </si>
  <si>
    <t>1 юн</t>
  </si>
  <si>
    <t>Глазырин Данил</t>
  </si>
  <si>
    <t>Мурин Данил</t>
  </si>
  <si>
    <t>гимназия</t>
  </si>
  <si>
    <t>Мурин Матвей</t>
  </si>
  <si>
    <t>Воробьев Владимир</t>
  </si>
  <si>
    <t>Косолапов Захар</t>
  </si>
  <si>
    <t>Ковырзин Павел</t>
  </si>
  <si>
    <t>2 юн</t>
  </si>
  <si>
    <t>Широбоков Игорь</t>
  </si>
  <si>
    <t>Изместьев Евгений</t>
  </si>
  <si>
    <t>16Л</t>
  </si>
  <si>
    <t>Владимиров Кирилл</t>
  </si>
  <si>
    <t>Тимкин Степан</t>
  </si>
  <si>
    <t>Слобожанинов Павел</t>
  </si>
  <si>
    <t>Серкин Артем</t>
  </si>
  <si>
    <t>15Л</t>
  </si>
  <si>
    <t>Симонов Кирилл</t>
  </si>
  <si>
    <t>Втюрин Данил</t>
  </si>
  <si>
    <t>Пономарев  Данил</t>
  </si>
  <si>
    <t>49Л</t>
  </si>
  <si>
    <t>Баранов Владимир</t>
  </si>
  <si>
    <t>Калабин Данил</t>
  </si>
  <si>
    <t>Ашихмин Александр</t>
  </si>
  <si>
    <t>Чижов Данил</t>
  </si>
  <si>
    <t>Скоков Александр</t>
  </si>
  <si>
    <t>14Л</t>
  </si>
  <si>
    <t>Шестаков Андрей</t>
  </si>
  <si>
    <t>Рябов Данил</t>
  </si>
  <si>
    <t>Жуйков Александр</t>
  </si>
  <si>
    <t>Овечкин Марк</t>
  </si>
  <si>
    <t>Попов Максим</t>
  </si>
  <si>
    <t>Ларионов Данил</t>
  </si>
  <si>
    <t>3 юн</t>
  </si>
  <si>
    <t>13Л</t>
  </si>
  <si>
    <t>Ходырев Илья</t>
  </si>
  <si>
    <t>Меншиков Матвей</t>
  </si>
  <si>
    <t>Бердинских Денис</t>
  </si>
  <si>
    <t>Колесников Данил</t>
  </si>
  <si>
    <t>Ившин Артемий</t>
  </si>
  <si>
    <t>Сырчин Дмитрий</t>
  </si>
  <si>
    <t>Касьянов Артем</t>
  </si>
  <si>
    <t>Порошин Роман</t>
  </si>
  <si>
    <t>Матушкин Максим</t>
  </si>
  <si>
    <t>Мерзляков Ярослав</t>
  </si>
  <si>
    <t>Тимшин Михаил</t>
  </si>
  <si>
    <t>Мерзляков Данил</t>
  </si>
  <si>
    <t>Васильев Иван</t>
  </si>
  <si>
    <t>Старостин Дмитрий</t>
  </si>
  <si>
    <t>29Л</t>
  </si>
  <si>
    <t>Гонцов Владислав</t>
  </si>
  <si>
    <t>48Л</t>
  </si>
  <si>
    <t>Ферле Никита</t>
  </si>
  <si>
    <t>Рудаков Дмитрий</t>
  </si>
  <si>
    <t>56Л</t>
  </si>
  <si>
    <t>Опалев Вадим</t>
  </si>
  <si>
    <t>Болдырев Аким</t>
  </si>
  <si>
    <t>45Л</t>
  </si>
  <si>
    <t>Корчагин Артур</t>
  </si>
  <si>
    <t>11Л</t>
  </si>
  <si>
    <t>Жуйков Максим</t>
  </si>
  <si>
    <t xml:space="preserve">Главный судья </t>
  </si>
  <si>
    <t>судья 1 категории</t>
  </si>
  <si>
    <t>Кошкин А.М.</t>
  </si>
  <si>
    <t>Главный секретарь</t>
  </si>
  <si>
    <t>Стрелкова О.А.</t>
  </si>
  <si>
    <t>Судья 2 категории</t>
  </si>
  <si>
    <t>ДЕВУШКИ (Личные результаты)</t>
  </si>
  <si>
    <t>Никонова Екатерина</t>
  </si>
  <si>
    <t>Анфилатова Софья</t>
  </si>
  <si>
    <t>Зеленина Софья</t>
  </si>
  <si>
    <t>Королева Екатерина</t>
  </si>
  <si>
    <t>Панасик Надежда</t>
  </si>
  <si>
    <t>Крылова Елизавета</t>
  </si>
  <si>
    <t>Пырегова Кристина</t>
  </si>
  <si>
    <t>Серкина Мария</t>
  </si>
  <si>
    <t>Вакилова Алсу</t>
  </si>
  <si>
    <t>Бурмистрова Дана</t>
  </si>
  <si>
    <t>Ермолина Влада</t>
  </si>
  <si>
    <t>Омельченко Соня</t>
  </si>
  <si>
    <t>Аникиева Виктория</t>
  </si>
  <si>
    <t>Кунцова Елизавета</t>
  </si>
  <si>
    <t>Морозова Елизавета</t>
  </si>
  <si>
    <t>Жуйкова Влада</t>
  </si>
  <si>
    <t>36Л</t>
  </si>
  <si>
    <t>Деветьярова Анастасия</t>
  </si>
  <si>
    <t>Мерзлякова Арина</t>
  </si>
  <si>
    <t>Малыгина Юлиана</t>
  </si>
  <si>
    <t>Лихачева Дарья</t>
  </si>
  <si>
    <t>Жданова Евгения</t>
  </si>
  <si>
    <t>Пашкина Анастасия</t>
  </si>
  <si>
    <t>Шутова Виктория</t>
  </si>
  <si>
    <t>Малых Виктория</t>
  </si>
  <si>
    <t>Шуклина Кристина</t>
  </si>
  <si>
    <t>Лопаткина Вероника</t>
  </si>
  <si>
    <t>Кайсина Виктория</t>
  </si>
  <si>
    <t>Будина Елена</t>
  </si>
  <si>
    <t>Князева Ирина</t>
  </si>
  <si>
    <t>46Л</t>
  </si>
  <si>
    <t>Агалакова Дарья</t>
  </si>
  <si>
    <t>Кожевникова Дарья</t>
  </si>
  <si>
    <t>Шмакова Елена</t>
  </si>
  <si>
    <t>Пантелеева Дарья</t>
  </si>
  <si>
    <t>Ермолина Кристина</t>
  </si>
  <si>
    <t>Мешина Дарья</t>
  </si>
  <si>
    <t>Танасьева Иляна</t>
  </si>
  <si>
    <t>Воробьева Дарья</t>
  </si>
  <si>
    <t>Еноктаева Кристина</t>
  </si>
  <si>
    <t>Владыкина Марина</t>
  </si>
  <si>
    <t>Пентина Ксения</t>
  </si>
  <si>
    <t>Левицкая Софья</t>
  </si>
  <si>
    <t>Луппова Анна</t>
  </si>
  <si>
    <t>38Л</t>
  </si>
  <si>
    <t>Репина Мария</t>
  </si>
  <si>
    <t>Командные результаты (юноши)</t>
  </si>
  <si>
    <t>1 место — Лицей № 9</t>
  </si>
  <si>
    <t>2 место — СОШ № 14</t>
  </si>
  <si>
    <t>3 место — СОШ № 5</t>
  </si>
  <si>
    <t>4 место — СОШ № 7</t>
  </si>
  <si>
    <t>Пономарев Данил</t>
  </si>
  <si>
    <t xml:space="preserve">5 место — гимназия </t>
  </si>
  <si>
    <t>Командные результаты (девушки)</t>
  </si>
  <si>
    <t>1 место  - СОШ № 14</t>
  </si>
  <si>
    <t>2 место — Лицей № 9</t>
  </si>
  <si>
    <t>3 место -  СОШ № 5</t>
  </si>
  <si>
    <t>5 место — Гимназия</t>
  </si>
  <si>
    <t>ОБЩЕКОМАНДНЫЕ  РЕЗУЛЬТАТЫ</t>
  </si>
  <si>
    <t>Девочки</t>
  </si>
  <si>
    <t>Мальчики</t>
  </si>
  <si>
    <t>Общая сумма очков</t>
  </si>
  <si>
    <t>Общекомандное место</t>
  </si>
  <si>
    <t>Сумма очков</t>
  </si>
  <si>
    <t>Место</t>
  </si>
  <si>
    <t>СОШ № 14</t>
  </si>
  <si>
    <t>I</t>
  </si>
  <si>
    <t>Лицей № 9</t>
  </si>
  <si>
    <t>II</t>
  </si>
  <si>
    <t>СОШ № 5</t>
  </si>
  <si>
    <t>СОШ № 7</t>
  </si>
  <si>
    <t>Гимназия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</si>
</sst>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4"/>
      <name val="Calibri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/>
    </xf>
    <xf numFmtId="164" fontId="4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4" fillId="0" borderId="1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="85" zoomScaleNormal="85" workbookViewId="0" topLeftCell="A1">
      <selection activeCell="C68" sqref="C68"/>
    </sheetView>
  </sheetViews>
  <sheetFormatPr defaultColWidth="9.00390625" defaultRowHeight="14.25"/>
  <cols>
    <col min="1" max="1" width="7.125" style="1" customWidth="1"/>
    <col min="2" max="2" width="10.75390625" style="1" customWidth="1"/>
    <col min="3" max="3" width="27.00390625" style="1" customWidth="1"/>
    <col min="4" max="4" width="10.125" style="1" customWidth="1"/>
    <col min="5" max="5" width="10.75390625" style="1" customWidth="1"/>
    <col min="6" max="6" width="13.375" style="1" customWidth="1"/>
    <col min="7" max="7" width="11.50390625" style="1" customWidth="1"/>
    <col min="8" max="8" width="17.625" style="1" customWidth="1"/>
    <col min="9" max="9" width="9.375" style="1" customWidth="1"/>
    <col min="10" max="10" width="12.00390625" style="1" customWidth="1"/>
    <col min="11" max="16384" width="8.875" style="1" customWidth="1"/>
  </cols>
  <sheetData>
    <row r="1" spans="1:10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2:10" ht="17.25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0" ht="34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3" ht="17.25">
      <c r="A5" s="5"/>
      <c r="C5" s="6"/>
    </row>
    <row r="6" spans="2:9" ht="14.25">
      <c r="B6" s="7" t="s">
        <v>3</v>
      </c>
      <c r="C6" s="7"/>
      <c r="D6" s="7"/>
      <c r="I6" s="1" t="s">
        <v>4</v>
      </c>
    </row>
    <row r="7" spans="2:10" ht="18">
      <c r="B7" s="3" t="s">
        <v>5</v>
      </c>
      <c r="C7" s="3"/>
      <c r="D7" s="3"/>
      <c r="E7" s="3"/>
      <c r="F7" s="3"/>
      <c r="G7" s="3"/>
      <c r="H7" s="3"/>
      <c r="I7" s="3"/>
      <c r="J7" s="3"/>
    </row>
    <row r="8" spans="2:8" ht="18">
      <c r="B8" s="8" t="s">
        <v>6</v>
      </c>
      <c r="H8" s="8" t="s">
        <v>7</v>
      </c>
    </row>
    <row r="9" spans="1:10" ht="26.25">
      <c r="A9" s="9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1" t="s">
        <v>16</v>
      </c>
      <c r="J9" s="10" t="s">
        <v>17</v>
      </c>
    </row>
    <row r="10" spans="1:10" ht="18.75">
      <c r="A10" s="12">
        <v>1</v>
      </c>
      <c r="B10" s="13">
        <v>1</v>
      </c>
      <c r="C10" s="14" t="s">
        <v>18</v>
      </c>
      <c r="D10" s="15">
        <v>2005</v>
      </c>
      <c r="E10" s="15">
        <v>14</v>
      </c>
      <c r="F10" s="16">
        <v>0.00034722222222222224</v>
      </c>
      <c r="G10" s="16">
        <v>0.0027083333333333334</v>
      </c>
      <c r="H10" s="16">
        <f aca="true" t="shared" si="0" ref="H10:H61">ABS(G10-F10)</f>
        <v>0.002361111111111111</v>
      </c>
      <c r="I10" s="11"/>
      <c r="J10" s="15" t="s">
        <v>19</v>
      </c>
    </row>
    <row r="11" spans="1:10" ht="18.75">
      <c r="A11" s="12">
        <v>2</v>
      </c>
      <c r="B11" s="17">
        <v>50</v>
      </c>
      <c r="C11" s="18" t="s">
        <v>20</v>
      </c>
      <c r="D11" s="19">
        <v>2006</v>
      </c>
      <c r="E11" s="20" t="s">
        <v>21</v>
      </c>
      <c r="F11" s="16">
        <v>0.009027777777777777</v>
      </c>
      <c r="G11" s="16">
        <v>0.011435185185185185</v>
      </c>
      <c r="H11" s="16">
        <f t="shared" si="0"/>
        <v>0.0024074074074074085</v>
      </c>
      <c r="I11" s="11"/>
      <c r="J11" s="15" t="s">
        <v>19</v>
      </c>
    </row>
    <row r="12" spans="1:10" ht="18.75">
      <c r="A12" s="12">
        <v>3</v>
      </c>
      <c r="B12" s="17">
        <v>51</v>
      </c>
      <c r="C12" s="18" t="s">
        <v>22</v>
      </c>
      <c r="D12" s="19">
        <v>2006</v>
      </c>
      <c r="E12" s="20" t="s">
        <v>21</v>
      </c>
      <c r="F12" s="16">
        <v>0.009027777777777777</v>
      </c>
      <c r="G12" s="16">
        <v>0.011446759259259259</v>
      </c>
      <c r="H12" s="16">
        <f t="shared" si="0"/>
        <v>0.002418981481481482</v>
      </c>
      <c r="I12" s="21"/>
      <c r="J12" s="15" t="s">
        <v>19</v>
      </c>
    </row>
    <row r="13" spans="1:10" ht="18.75">
      <c r="A13" s="12">
        <v>4</v>
      </c>
      <c r="B13" s="17">
        <v>46</v>
      </c>
      <c r="C13" s="18" t="s">
        <v>23</v>
      </c>
      <c r="D13" s="19">
        <v>2007</v>
      </c>
      <c r="E13" s="20" t="s">
        <v>21</v>
      </c>
      <c r="F13" s="16">
        <v>0.008333333333333333</v>
      </c>
      <c r="G13" s="16">
        <v>0.010763888888888889</v>
      </c>
      <c r="H13" s="16">
        <f t="shared" si="0"/>
        <v>0.0024305555555555556</v>
      </c>
      <c r="I13" s="11"/>
      <c r="J13" s="15" t="s">
        <v>19</v>
      </c>
    </row>
    <row r="14" spans="1:10" ht="18.75">
      <c r="A14" s="12">
        <v>5</v>
      </c>
      <c r="B14" s="17">
        <v>32</v>
      </c>
      <c r="C14" s="18" t="s">
        <v>24</v>
      </c>
      <c r="D14" s="20"/>
      <c r="E14" s="20">
        <v>5</v>
      </c>
      <c r="F14" s="16">
        <v>0.005555555555555556</v>
      </c>
      <c r="G14" s="16">
        <v>0.00818287037037037</v>
      </c>
      <c r="H14" s="16">
        <f t="shared" si="0"/>
        <v>0.002627314814814814</v>
      </c>
      <c r="I14" s="11"/>
      <c r="J14" s="20" t="s">
        <v>25</v>
      </c>
    </row>
    <row r="15" spans="1:10" ht="18.75">
      <c r="A15" s="12">
        <v>6</v>
      </c>
      <c r="B15" s="17">
        <v>52</v>
      </c>
      <c r="C15" s="18" t="s">
        <v>26</v>
      </c>
      <c r="D15" s="19">
        <v>2006</v>
      </c>
      <c r="E15" s="20" t="s">
        <v>21</v>
      </c>
      <c r="F15" s="16">
        <v>0.009375</v>
      </c>
      <c r="G15" s="16">
        <v>0.012037037037037037</v>
      </c>
      <c r="H15" s="16">
        <f t="shared" si="0"/>
        <v>0.0026620370370370374</v>
      </c>
      <c r="I15" s="11"/>
      <c r="J15" s="20" t="s">
        <v>25</v>
      </c>
    </row>
    <row r="16" spans="1:10" ht="18.75">
      <c r="A16" s="12">
        <v>7</v>
      </c>
      <c r="B16" s="17">
        <v>44</v>
      </c>
      <c r="C16" s="18" t="s">
        <v>27</v>
      </c>
      <c r="D16" s="19"/>
      <c r="E16" s="20" t="s">
        <v>28</v>
      </c>
      <c r="F16" s="16">
        <v>0.00798611111111111</v>
      </c>
      <c r="G16" s="16">
        <v>0.010717592592592593</v>
      </c>
      <c r="H16" s="16">
        <f t="shared" si="0"/>
        <v>0.0027314814814814823</v>
      </c>
      <c r="I16" s="11"/>
      <c r="J16" s="20" t="s">
        <v>25</v>
      </c>
    </row>
    <row r="17" spans="1:10" ht="18.75">
      <c r="A17" s="12">
        <v>8</v>
      </c>
      <c r="B17" s="17">
        <v>31</v>
      </c>
      <c r="C17" s="18" t="s">
        <v>29</v>
      </c>
      <c r="D17" s="20"/>
      <c r="E17" s="20">
        <v>5</v>
      </c>
      <c r="F17" s="16">
        <v>0.005555555555555556</v>
      </c>
      <c r="G17" s="16">
        <v>0.008368055555555556</v>
      </c>
      <c r="H17" s="16">
        <f t="shared" si="0"/>
        <v>0.0028125</v>
      </c>
      <c r="I17" s="10"/>
      <c r="J17" s="20" t="s">
        <v>25</v>
      </c>
    </row>
    <row r="18" spans="1:10" ht="18.75">
      <c r="A18" s="12">
        <v>9</v>
      </c>
      <c r="B18" s="17">
        <v>4</v>
      </c>
      <c r="C18" s="18" t="s">
        <v>30</v>
      </c>
      <c r="D18" s="20">
        <v>2005</v>
      </c>
      <c r="E18" s="20">
        <v>14</v>
      </c>
      <c r="F18" s="16">
        <v>0.0006944444444444445</v>
      </c>
      <c r="G18" s="16">
        <v>0.0035648148148148145</v>
      </c>
      <c r="H18" s="16">
        <f t="shared" si="0"/>
        <v>0.00287037037037037</v>
      </c>
      <c r="I18" s="10"/>
      <c r="J18" s="20" t="s">
        <v>25</v>
      </c>
    </row>
    <row r="19" spans="1:10" ht="18.75">
      <c r="A19" s="12">
        <v>10</v>
      </c>
      <c r="B19" s="17">
        <v>9</v>
      </c>
      <c r="C19" s="18" t="s">
        <v>31</v>
      </c>
      <c r="D19" s="20">
        <v>2006</v>
      </c>
      <c r="E19" s="20">
        <v>14</v>
      </c>
      <c r="F19" s="16">
        <v>0.0017361111111111112</v>
      </c>
      <c r="G19" s="16">
        <v>0.004618055555555556</v>
      </c>
      <c r="H19" s="16">
        <f t="shared" si="0"/>
        <v>0.002881944444444445</v>
      </c>
      <c r="I19" s="10"/>
      <c r="J19" s="20" t="s">
        <v>25</v>
      </c>
    </row>
    <row r="20" spans="1:10" ht="18.75">
      <c r="A20" s="12">
        <v>11</v>
      </c>
      <c r="B20" s="17">
        <v>8</v>
      </c>
      <c r="C20" s="18" t="s">
        <v>32</v>
      </c>
      <c r="D20" s="20">
        <v>2006</v>
      </c>
      <c r="E20" s="20">
        <v>14</v>
      </c>
      <c r="F20" s="16">
        <v>0.001388888888888889</v>
      </c>
      <c r="G20" s="16">
        <v>0.0043287037037037035</v>
      </c>
      <c r="H20" s="16">
        <f t="shared" si="0"/>
        <v>0.0029398148148148144</v>
      </c>
      <c r="I20" s="10"/>
      <c r="J20" s="20" t="s">
        <v>33</v>
      </c>
    </row>
    <row r="21" spans="1:10" ht="18.75">
      <c r="A21" s="12">
        <v>12</v>
      </c>
      <c r="B21" s="17">
        <v>3</v>
      </c>
      <c r="C21" s="18" t="s">
        <v>34</v>
      </c>
      <c r="D21" s="20">
        <v>2005</v>
      </c>
      <c r="E21" s="20">
        <v>14</v>
      </c>
      <c r="F21" s="16">
        <v>0.0006944444444444445</v>
      </c>
      <c r="G21" s="16">
        <v>0.0037037037037037034</v>
      </c>
      <c r="H21" s="16">
        <f t="shared" si="0"/>
        <v>0.003009259259259259</v>
      </c>
      <c r="I21" s="10"/>
      <c r="J21" s="20" t="s">
        <v>33</v>
      </c>
    </row>
    <row r="22" spans="1:10" ht="18.75">
      <c r="A22" s="12">
        <v>12</v>
      </c>
      <c r="B22" s="17">
        <v>43</v>
      </c>
      <c r="C22" s="18" t="s">
        <v>35</v>
      </c>
      <c r="D22" s="19"/>
      <c r="E22" s="20" t="s">
        <v>28</v>
      </c>
      <c r="F22" s="16">
        <v>0.007638888888888889</v>
      </c>
      <c r="G22" s="16">
        <v>0.010648148148148148</v>
      </c>
      <c r="H22" s="16">
        <f t="shared" si="0"/>
        <v>0.0030092592592592593</v>
      </c>
      <c r="I22" s="10"/>
      <c r="J22" s="20" t="s">
        <v>33</v>
      </c>
    </row>
    <row r="23" spans="1:10" ht="18.75">
      <c r="A23" s="12">
        <v>12</v>
      </c>
      <c r="B23" s="17" t="s">
        <v>36</v>
      </c>
      <c r="C23" s="22" t="s">
        <v>37</v>
      </c>
      <c r="D23" s="23">
        <v>2005</v>
      </c>
      <c r="E23" s="20">
        <v>14</v>
      </c>
      <c r="F23" s="16">
        <v>0.002777777777777778</v>
      </c>
      <c r="G23" s="16">
        <v>0.005787037037037038</v>
      </c>
      <c r="H23" s="16">
        <f t="shared" si="0"/>
        <v>0.0030092592592592597</v>
      </c>
      <c r="I23" s="10"/>
      <c r="J23" s="20" t="s">
        <v>33</v>
      </c>
    </row>
    <row r="24" spans="1:10" ht="18.75">
      <c r="A24" s="12">
        <v>15</v>
      </c>
      <c r="B24" s="17">
        <v>42</v>
      </c>
      <c r="C24" s="18" t="s">
        <v>38</v>
      </c>
      <c r="D24" s="19"/>
      <c r="E24" s="20" t="s">
        <v>28</v>
      </c>
      <c r="F24" s="16">
        <v>0.007638888888888889</v>
      </c>
      <c r="G24" s="16">
        <v>0.01068287037037037</v>
      </c>
      <c r="H24" s="16">
        <f t="shared" si="0"/>
        <v>0.0030439814814814817</v>
      </c>
      <c r="I24" s="10"/>
      <c r="J24" s="20" t="s">
        <v>33</v>
      </c>
    </row>
    <row r="25" spans="1:10" ht="18.75">
      <c r="A25" s="12">
        <v>15</v>
      </c>
      <c r="B25" s="17">
        <v>38</v>
      </c>
      <c r="C25" s="19" t="s">
        <v>39</v>
      </c>
      <c r="D25" s="18"/>
      <c r="E25" s="20">
        <v>5</v>
      </c>
      <c r="F25" s="16">
        <v>0.006944444444444444</v>
      </c>
      <c r="G25" s="16">
        <v>0.009988425925925927</v>
      </c>
      <c r="H25" s="16">
        <f t="shared" si="0"/>
        <v>0.0030439814814814826</v>
      </c>
      <c r="I25" s="20"/>
      <c r="J25" s="20" t="s">
        <v>33</v>
      </c>
    </row>
    <row r="26" spans="1:10" ht="18.75">
      <c r="A26" s="12">
        <v>17</v>
      </c>
      <c r="B26" s="17">
        <v>12</v>
      </c>
      <c r="C26" s="18" t="s">
        <v>40</v>
      </c>
      <c r="D26" s="20">
        <v>2006</v>
      </c>
      <c r="E26" s="20">
        <v>14</v>
      </c>
      <c r="F26" s="16">
        <v>0.0020833333333333333</v>
      </c>
      <c r="G26" s="16">
        <v>0.005138888888888889</v>
      </c>
      <c r="H26" s="16">
        <f t="shared" si="0"/>
        <v>0.0030555555555555557</v>
      </c>
      <c r="I26" s="10"/>
      <c r="J26" s="20" t="s">
        <v>33</v>
      </c>
    </row>
    <row r="27" spans="1:10" ht="18.75">
      <c r="A27" s="12">
        <v>17</v>
      </c>
      <c r="B27" s="17" t="s">
        <v>41</v>
      </c>
      <c r="C27" s="24" t="s">
        <v>42</v>
      </c>
      <c r="D27" s="12">
        <v>2005</v>
      </c>
      <c r="E27" s="20">
        <v>14</v>
      </c>
      <c r="F27" s="16">
        <v>0.002777777777777778</v>
      </c>
      <c r="G27" s="16">
        <v>0.005833333333333334</v>
      </c>
      <c r="H27" s="16">
        <f t="shared" si="0"/>
        <v>0.0030555555555555557</v>
      </c>
      <c r="I27" s="10"/>
      <c r="J27" s="20" t="s">
        <v>33</v>
      </c>
    </row>
    <row r="28" spans="1:10" ht="18.75">
      <c r="A28" s="12">
        <v>19</v>
      </c>
      <c r="B28" s="17">
        <v>6</v>
      </c>
      <c r="C28" s="18" t="s">
        <v>43</v>
      </c>
      <c r="D28" s="20">
        <v>2005</v>
      </c>
      <c r="E28" s="20">
        <v>14</v>
      </c>
      <c r="F28" s="16">
        <v>0.0010416666666666667</v>
      </c>
      <c r="G28" s="16">
        <v>0.004131944444444444</v>
      </c>
      <c r="H28" s="16">
        <f t="shared" si="0"/>
        <v>0.0030902777777777777</v>
      </c>
      <c r="I28" s="10"/>
      <c r="J28" s="20" t="s">
        <v>33</v>
      </c>
    </row>
    <row r="29" spans="1:10" ht="18.75">
      <c r="A29" s="12">
        <v>20</v>
      </c>
      <c r="B29" s="17">
        <v>22</v>
      </c>
      <c r="C29" s="19" t="s">
        <v>44</v>
      </c>
      <c r="D29" s="20">
        <v>2006</v>
      </c>
      <c r="E29" s="20">
        <v>7</v>
      </c>
      <c r="F29" s="16">
        <v>0.0038194444444444443</v>
      </c>
      <c r="G29" s="16">
        <v>0.0069791666666666665</v>
      </c>
      <c r="H29" s="16">
        <f t="shared" si="0"/>
        <v>0.003159722222222222</v>
      </c>
      <c r="I29" s="10"/>
      <c r="J29" s="20" t="s">
        <v>33</v>
      </c>
    </row>
    <row r="30" spans="1:10" ht="18.75">
      <c r="A30" s="12">
        <v>21</v>
      </c>
      <c r="B30" s="17" t="s">
        <v>45</v>
      </c>
      <c r="C30" s="18" t="s">
        <v>46</v>
      </c>
      <c r="D30" s="19">
        <v>2006</v>
      </c>
      <c r="E30" s="20" t="s">
        <v>21</v>
      </c>
      <c r="F30" s="16">
        <v>0.008680555555555556</v>
      </c>
      <c r="G30" s="16">
        <v>0.011851851851851851</v>
      </c>
      <c r="H30" s="16">
        <f t="shared" si="0"/>
        <v>0.0031712962962962953</v>
      </c>
      <c r="I30" s="10"/>
      <c r="J30" s="20" t="s">
        <v>33</v>
      </c>
    </row>
    <row r="31" spans="1:10" ht="18.75">
      <c r="A31" s="12">
        <v>22</v>
      </c>
      <c r="B31" s="17">
        <v>7</v>
      </c>
      <c r="C31" s="18" t="s">
        <v>47</v>
      </c>
      <c r="D31" s="20">
        <v>2006</v>
      </c>
      <c r="E31" s="20">
        <v>14</v>
      </c>
      <c r="F31" s="16">
        <v>0.001388888888888889</v>
      </c>
      <c r="G31" s="16">
        <v>0.004583333333333333</v>
      </c>
      <c r="H31" s="16">
        <f t="shared" si="0"/>
        <v>0.003194444444444444</v>
      </c>
      <c r="I31" s="10"/>
      <c r="J31" s="20" t="s">
        <v>33</v>
      </c>
    </row>
    <row r="32" spans="1:10" ht="18.75">
      <c r="A32" s="12">
        <v>22</v>
      </c>
      <c r="B32" s="17">
        <v>53</v>
      </c>
      <c r="C32" s="18" t="s">
        <v>48</v>
      </c>
      <c r="D32" s="19">
        <v>2006</v>
      </c>
      <c r="E32" s="20" t="s">
        <v>21</v>
      </c>
      <c r="F32" s="16">
        <v>0.009375</v>
      </c>
      <c r="G32" s="16">
        <v>0.012569444444444446</v>
      </c>
      <c r="H32" s="16">
        <f t="shared" si="0"/>
        <v>0.003194444444444446</v>
      </c>
      <c r="I32" s="10"/>
      <c r="J32" s="20" t="s">
        <v>33</v>
      </c>
    </row>
    <row r="33" spans="1:10" ht="18.75">
      <c r="A33" s="12">
        <v>24</v>
      </c>
      <c r="B33" s="17">
        <v>34</v>
      </c>
      <c r="C33" s="25" t="s">
        <v>49</v>
      </c>
      <c r="D33" s="20"/>
      <c r="E33" s="20">
        <v>5</v>
      </c>
      <c r="F33" s="16">
        <v>0.00625</v>
      </c>
      <c r="G33" s="16">
        <v>0.009467592592592592</v>
      </c>
      <c r="H33" s="16">
        <f t="shared" si="0"/>
        <v>0.0032175925925925913</v>
      </c>
      <c r="I33" s="10"/>
      <c r="J33" s="20" t="s">
        <v>33</v>
      </c>
    </row>
    <row r="34" spans="1:10" ht="18.75">
      <c r="A34" s="12">
        <v>25</v>
      </c>
      <c r="B34" s="17">
        <v>36</v>
      </c>
      <c r="C34" s="19" t="s">
        <v>50</v>
      </c>
      <c r="D34" s="24"/>
      <c r="E34" s="20">
        <v>5</v>
      </c>
      <c r="F34" s="16">
        <v>0.006597222222222222</v>
      </c>
      <c r="G34" s="16">
        <v>0.009837962962962963</v>
      </c>
      <c r="H34" s="16">
        <f t="shared" si="0"/>
        <v>0.003240740740740741</v>
      </c>
      <c r="I34" s="10"/>
      <c r="J34" s="20" t="s">
        <v>33</v>
      </c>
    </row>
    <row r="35" spans="1:10" ht="18.75">
      <c r="A35" s="12">
        <v>25</v>
      </c>
      <c r="B35" s="17" t="s">
        <v>51</v>
      </c>
      <c r="C35" s="18" t="s">
        <v>52</v>
      </c>
      <c r="D35" s="20">
        <v>2005</v>
      </c>
      <c r="E35" s="20">
        <v>14</v>
      </c>
      <c r="F35" s="16">
        <v>0.0024305555555555556</v>
      </c>
      <c r="G35" s="16">
        <v>0.005671296296296297</v>
      </c>
      <c r="H35" s="16">
        <f t="shared" si="0"/>
        <v>0.003240740740740741</v>
      </c>
      <c r="I35" s="10"/>
      <c r="J35" s="20" t="s">
        <v>33</v>
      </c>
    </row>
    <row r="36" spans="1:10" ht="18.75">
      <c r="A36" s="12">
        <v>27</v>
      </c>
      <c r="B36" s="17">
        <v>55</v>
      </c>
      <c r="C36" s="18" t="s">
        <v>53</v>
      </c>
      <c r="D36" s="19"/>
      <c r="E36" s="20" t="s">
        <v>21</v>
      </c>
      <c r="F36" s="16">
        <v>0.009722222222222222</v>
      </c>
      <c r="G36" s="16">
        <v>0.012997685185185185</v>
      </c>
      <c r="H36" s="16">
        <f t="shared" si="0"/>
        <v>0.0032754629629629627</v>
      </c>
      <c r="I36" s="10"/>
      <c r="J36" s="20" t="s">
        <v>33</v>
      </c>
    </row>
    <row r="37" spans="1:10" ht="18.75">
      <c r="A37" s="12">
        <v>28</v>
      </c>
      <c r="B37" s="17">
        <v>17</v>
      </c>
      <c r="C37" s="25" t="s">
        <v>54</v>
      </c>
      <c r="D37" s="20">
        <v>2005</v>
      </c>
      <c r="E37" s="20">
        <v>7</v>
      </c>
      <c r="F37" s="16">
        <v>0.003125</v>
      </c>
      <c r="G37" s="16">
        <v>0.006458333333333333</v>
      </c>
      <c r="H37" s="16">
        <f t="shared" si="0"/>
        <v>0.003333333333333333</v>
      </c>
      <c r="I37" s="10"/>
      <c r="J37" s="20" t="s">
        <v>33</v>
      </c>
    </row>
    <row r="38" spans="1:10" ht="18.75">
      <c r="A38" s="12">
        <v>29</v>
      </c>
      <c r="B38" s="17">
        <v>19</v>
      </c>
      <c r="C38" s="19" t="s">
        <v>55</v>
      </c>
      <c r="D38" s="20">
        <v>2005</v>
      </c>
      <c r="E38" s="20">
        <v>7</v>
      </c>
      <c r="F38" s="16">
        <v>0.003472222222222222</v>
      </c>
      <c r="G38" s="16">
        <v>0.006828703703703704</v>
      </c>
      <c r="H38" s="16">
        <f t="shared" si="0"/>
        <v>0.003356481481481482</v>
      </c>
      <c r="I38" s="20"/>
      <c r="J38" s="20" t="s">
        <v>33</v>
      </c>
    </row>
    <row r="39" spans="1:10" ht="18.75">
      <c r="A39" s="12">
        <v>30</v>
      </c>
      <c r="B39" s="17">
        <v>10</v>
      </c>
      <c r="C39" s="18" t="s">
        <v>56</v>
      </c>
      <c r="D39" s="20">
        <v>2006</v>
      </c>
      <c r="E39" s="20">
        <v>14</v>
      </c>
      <c r="F39" s="16">
        <v>0.0017361111111111112</v>
      </c>
      <c r="G39" s="16">
        <v>0.005104166666666667</v>
      </c>
      <c r="H39" s="16">
        <f t="shared" si="0"/>
        <v>0.0033680555555555556</v>
      </c>
      <c r="I39" s="10"/>
      <c r="J39" s="20" t="s">
        <v>33</v>
      </c>
    </row>
    <row r="40" spans="1:10" ht="18.75">
      <c r="A40" s="12">
        <v>31</v>
      </c>
      <c r="B40" s="17">
        <v>18</v>
      </c>
      <c r="C40" s="25" t="s">
        <v>57</v>
      </c>
      <c r="D40" s="20">
        <v>2005</v>
      </c>
      <c r="E40" s="20">
        <v>7</v>
      </c>
      <c r="F40" s="16">
        <v>0.003125</v>
      </c>
      <c r="G40" s="16">
        <v>0.006597222222222222</v>
      </c>
      <c r="H40" s="16">
        <f t="shared" si="0"/>
        <v>0.003472222222222222</v>
      </c>
      <c r="I40" s="10"/>
      <c r="J40" s="20" t="s">
        <v>58</v>
      </c>
    </row>
    <row r="41" spans="1:10" ht="18.75">
      <c r="A41" s="12">
        <v>31</v>
      </c>
      <c r="B41" s="17" t="s">
        <v>59</v>
      </c>
      <c r="C41" s="18" t="s">
        <v>60</v>
      </c>
      <c r="D41" s="20">
        <v>2006</v>
      </c>
      <c r="E41" s="20">
        <v>14</v>
      </c>
      <c r="F41" s="16">
        <v>0.0024305555555555556</v>
      </c>
      <c r="G41" s="16">
        <v>0.005902777777777778</v>
      </c>
      <c r="H41" s="16">
        <f t="shared" si="0"/>
        <v>0.003472222222222222</v>
      </c>
      <c r="I41" s="10"/>
      <c r="J41" s="20" t="s">
        <v>58</v>
      </c>
    </row>
    <row r="42" spans="1:10" ht="18.75">
      <c r="A42" s="12">
        <v>33</v>
      </c>
      <c r="B42" s="17">
        <v>2</v>
      </c>
      <c r="C42" s="18" t="s">
        <v>61</v>
      </c>
      <c r="D42" s="20">
        <v>2005</v>
      </c>
      <c r="E42" s="20">
        <v>14</v>
      </c>
      <c r="F42" s="16">
        <v>0.00034722222222222224</v>
      </c>
      <c r="G42" s="16">
        <v>0.0038310185185185183</v>
      </c>
      <c r="H42" s="16">
        <f t="shared" si="0"/>
        <v>0.003483796296296296</v>
      </c>
      <c r="I42" s="20"/>
      <c r="J42" s="20" t="s">
        <v>58</v>
      </c>
    </row>
    <row r="43" spans="1:10" ht="18.75">
      <c r="A43" s="12">
        <v>34</v>
      </c>
      <c r="B43" s="17">
        <v>54</v>
      </c>
      <c r="C43" s="18" t="s">
        <v>62</v>
      </c>
      <c r="D43" s="19"/>
      <c r="E43" s="20" t="s">
        <v>21</v>
      </c>
      <c r="F43" s="16">
        <v>0.009722222222222222</v>
      </c>
      <c r="G43" s="16">
        <v>0.01324074074074074</v>
      </c>
      <c r="H43" s="16">
        <f t="shared" si="0"/>
        <v>0.003518518518518518</v>
      </c>
      <c r="I43" s="20"/>
      <c r="J43" s="20" t="s">
        <v>58</v>
      </c>
    </row>
    <row r="44" spans="1:10" ht="18.75">
      <c r="A44" s="12">
        <v>35</v>
      </c>
      <c r="B44" s="17">
        <v>57</v>
      </c>
      <c r="C44" s="18" t="s">
        <v>63</v>
      </c>
      <c r="D44" s="19"/>
      <c r="E44" s="20" t="s">
        <v>21</v>
      </c>
      <c r="F44" s="16">
        <v>0.010069444444444445</v>
      </c>
      <c r="G44" s="16">
        <v>0.01361111111111111</v>
      </c>
      <c r="H44" s="16">
        <f t="shared" si="0"/>
        <v>0.003541666666666665</v>
      </c>
      <c r="I44" s="20"/>
      <c r="J44" s="20" t="s">
        <v>58</v>
      </c>
    </row>
    <row r="45" spans="1:10" ht="18.75">
      <c r="A45" s="12">
        <v>36</v>
      </c>
      <c r="B45" s="17">
        <v>41</v>
      </c>
      <c r="C45" s="18" t="s">
        <v>64</v>
      </c>
      <c r="D45" s="19"/>
      <c r="E45" s="20" t="s">
        <v>28</v>
      </c>
      <c r="F45" s="16">
        <v>0.007291666666666666</v>
      </c>
      <c r="G45" s="16">
        <v>0.0109375</v>
      </c>
      <c r="H45" s="16">
        <f t="shared" si="0"/>
        <v>0.0036458333333333334</v>
      </c>
      <c r="I45" s="20"/>
      <c r="J45" s="20" t="s">
        <v>58</v>
      </c>
    </row>
    <row r="46" spans="1:10" ht="18.75">
      <c r="A46" s="12">
        <v>37</v>
      </c>
      <c r="B46" s="17">
        <v>35</v>
      </c>
      <c r="C46" s="19" t="s">
        <v>65</v>
      </c>
      <c r="D46" s="20"/>
      <c r="E46" s="20">
        <v>5</v>
      </c>
      <c r="F46" s="16">
        <v>0.00625</v>
      </c>
      <c r="G46" s="16">
        <v>0.01005787037037037</v>
      </c>
      <c r="H46" s="16">
        <f t="shared" si="0"/>
        <v>0.0038078703703703694</v>
      </c>
      <c r="I46" s="20"/>
      <c r="J46" s="20" t="s">
        <v>58</v>
      </c>
    </row>
    <row r="47" spans="1:10" ht="18.75">
      <c r="A47" s="12">
        <v>38</v>
      </c>
      <c r="B47" s="17">
        <v>37</v>
      </c>
      <c r="C47" s="19" t="s">
        <v>66</v>
      </c>
      <c r="D47" s="18"/>
      <c r="E47" s="20">
        <v>5</v>
      </c>
      <c r="F47" s="16">
        <v>0.006597222222222222</v>
      </c>
      <c r="G47" s="16">
        <v>0.010451388888888889</v>
      </c>
      <c r="H47" s="16">
        <f t="shared" si="0"/>
        <v>0.0038541666666666663</v>
      </c>
      <c r="I47" s="20"/>
      <c r="J47" s="20" t="s">
        <v>58</v>
      </c>
    </row>
    <row r="48" spans="1:10" ht="18.75">
      <c r="A48" s="12">
        <v>39</v>
      </c>
      <c r="B48" s="17">
        <v>23</v>
      </c>
      <c r="C48" s="19" t="s">
        <v>67</v>
      </c>
      <c r="D48" s="20">
        <v>2006</v>
      </c>
      <c r="E48" s="20">
        <v>7</v>
      </c>
      <c r="F48" s="16">
        <v>0.004166666666666667</v>
      </c>
      <c r="G48" s="16">
        <v>0.00818287037037037</v>
      </c>
      <c r="H48" s="16">
        <f t="shared" si="0"/>
        <v>0.004016203703703703</v>
      </c>
      <c r="I48" s="20"/>
      <c r="J48" s="26"/>
    </row>
    <row r="49" spans="1:10" ht="18.75">
      <c r="A49" s="12">
        <v>40</v>
      </c>
      <c r="B49" s="17">
        <v>58</v>
      </c>
      <c r="C49" s="18" t="s">
        <v>68</v>
      </c>
      <c r="D49" s="19"/>
      <c r="E49" s="20" t="s">
        <v>21</v>
      </c>
      <c r="F49" s="16">
        <v>0.010416666666666666</v>
      </c>
      <c r="G49" s="16">
        <v>0.014444444444444444</v>
      </c>
      <c r="H49" s="16">
        <f t="shared" si="0"/>
        <v>0.004027777777777778</v>
      </c>
      <c r="I49" s="20"/>
      <c r="J49" s="26"/>
    </row>
    <row r="50" spans="1:10" ht="18.75">
      <c r="A50" s="12">
        <v>41</v>
      </c>
      <c r="B50" s="17">
        <v>26</v>
      </c>
      <c r="C50" s="19" t="s">
        <v>69</v>
      </c>
      <c r="D50" s="20">
        <v>2007</v>
      </c>
      <c r="E50" s="20">
        <v>7</v>
      </c>
      <c r="F50" s="16">
        <v>0.0045138888888888885</v>
      </c>
      <c r="G50" s="16">
        <v>0.008576388888888889</v>
      </c>
      <c r="H50" s="16">
        <f t="shared" si="0"/>
        <v>0.0040625</v>
      </c>
      <c r="I50" s="20"/>
      <c r="J50" s="26"/>
    </row>
    <row r="51" spans="1:10" ht="18.75">
      <c r="A51" s="12">
        <v>42</v>
      </c>
      <c r="B51" s="17">
        <v>20</v>
      </c>
      <c r="C51" s="19" t="s">
        <v>70</v>
      </c>
      <c r="D51" s="20">
        <v>2005</v>
      </c>
      <c r="E51" s="20">
        <v>7</v>
      </c>
      <c r="F51" s="16">
        <v>0.003472222222222222</v>
      </c>
      <c r="G51" s="16">
        <v>0.007581018518518518</v>
      </c>
      <c r="H51" s="16">
        <f t="shared" si="0"/>
        <v>0.004108796296296296</v>
      </c>
      <c r="I51" s="21"/>
      <c r="J51" s="18"/>
    </row>
    <row r="52" spans="1:10" ht="18.75">
      <c r="A52" s="12">
        <v>43</v>
      </c>
      <c r="B52" s="17">
        <v>59</v>
      </c>
      <c r="C52" s="18" t="s">
        <v>71</v>
      </c>
      <c r="D52" s="19"/>
      <c r="E52" s="20" t="s">
        <v>21</v>
      </c>
      <c r="F52" s="16">
        <v>0.010416666666666666</v>
      </c>
      <c r="G52" s="16">
        <v>0.014537037037037036</v>
      </c>
      <c r="H52" s="16">
        <f t="shared" si="0"/>
        <v>0.00412037037037037</v>
      </c>
      <c r="I52" s="21"/>
      <c r="J52" s="18"/>
    </row>
    <row r="53" spans="1:10" ht="18.75">
      <c r="A53" s="12">
        <v>44</v>
      </c>
      <c r="B53" s="17">
        <v>25</v>
      </c>
      <c r="C53" s="19" t="s">
        <v>72</v>
      </c>
      <c r="D53" s="20">
        <v>2006</v>
      </c>
      <c r="E53" s="20">
        <v>7</v>
      </c>
      <c r="F53" s="16">
        <v>0.0045138888888888885</v>
      </c>
      <c r="G53" s="16">
        <v>0.008657407407407407</v>
      </c>
      <c r="H53" s="16">
        <f t="shared" si="0"/>
        <v>0.004143518518518519</v>
      </c>
      <c r="I53" s="21"/>
      <c r="J53" s="18"/>
    </row>
    <row r="54" spans="1:10" ht="18.75">
      <c r="A54" s="12">
        <v>45</v>
      </c>
      <c r="B54" s="17">
        <v>27</v>
      </c>
      <c r="C54" s="19" t="s">
        <v>73</v>
      </c>
      <c r="D54" s="20">
        <v>2006</v>
      </c>
      <c r="E54" s="20">
        <v>7</v>
      </c>
      <c r="F54" s="16">
        <v>0.004861111111111111</v>
      </c>
      <c r="G54" s="16">
        <v>0.009027777777777777</v>
      </c>
      <c r="H54" s="16">
        <f t="shared" si="0"/>
        <v>0.004166666666666666</v>
      </c>
      <c r="I54" s="21"/>
      <c r="J54" s="18"/>
    </row>
    <row r="55" spans="1:10" ht="18.75">
      <c r="A55" s="12">
        <v>45</v>
      </c>
      <c r="B55" s="17" t="s">
        <v>74</v>
      </c>
      <c r="C55" s="19" t="s">
        <v>75</v>
      </c>
      <c r="D55" s="20">
        <v>2005</v>
      </c>
      <c r="E55" s="20">
        <v>7</v>
      </c>
      <c r="F55" s="16">
        <v>0.005208333333333333</v>
      </c>
      <c r="G55" s="16">
        <v>0.009375</v>
      </c>
      <c r="H55" s="16">
        <f t="shared" si="0"/>
        <v>0.004166666666666667</v>
      </c>
      <c r="I55" s="21"/>
      <c r="J55" s="18"/>
    </row>
    <row r="56" spans="1:10" ht="18.75">
      <c r="A56" s="12">
        <v>47</v>
      </c>
      <c r="B56" s="17" t="s">
        <v>76</v>
      </c>
      <c r="C56" s="18" t="s">
        <v>77</v>
      </c>
      <c r="D56" s="19"/>
      <c r="E56" s="20" t="s">
        <v>21</v>
      </c>
      <c r="F56" s="16">
        <v>0.008680555555555556</v>
      </c>
      <c r="G56" s="16">
        <v>0.012905092592592593</v>
      </c>
      <c r="H56" s="16">
        <f t="shared" si="0"/>
        <v>0.004224537037037037</v>
      </c>
      <c r="I56" s="21"/>
      <c r="J56" s="18"/>
    </row>
    <row r="57" spans="1:10" ht="18.75">
      <c r="A57" s="12">
        <v>48</v>
      </c>
      <c r="B57" s="17">
        <v>33</v>
      </c>
      <c r="C57" s="18" t="s">
        <v>78</v>
      </c>
      <c r="D57" s="20"/>
      <c r="E57" s="20">
        <v>5</v>
      </c>
      <c r="F57" s="16">
        <v>0.005902777777777778</v>
      </c>
      <c r="G57" s="16">
        <v>0.010185185185185186</v>
      </c>
      <c r="H57" s="16">
        <f t="shared" si="0"/>
        <v>0.004282407407407408</v>
      </c>
      <c r="I57" s="21"/>
      <c r="J57" s="18"/>
    </row>
    <row r="58" spans="1:10" ht="18.75">
      <c r="A58" s="12">
        <v>49</v>
      </c>
      <c r="B58" s="17" t="s">
        <v>79</v>
      </c>
      <c r="C58" s="18" t="s">
        <v>80</v>
      </c>
      <c r="D58" s="19"/>
      <c r="E58" s="20" t="s">
        <v>21</v>
      </c>
      <c r="F58" s="16">
        <v>0.010069444444444445</v>
      </c>
      <c r="G58" s="16">
        <v>0.014386574074074072</v>
      </c>
      <c r="H58" s="16">
        <f t="shared" si="0"/>
        <v>0.004317129629629627</v>
      </c>
      <c r="I58" s="21"/>
      <c r="J58" s="18"/>
    </row>
    <row r="59" spans="1:10" ht="18.75">
      <c r="A59" s="12">
        <v>50</v>
      </c>
      <c r="B59" s="17">
        <v>21</v>
      </c>
      <c r="C59" s="19" t="s">
        <v>81</v>
      </c>
      <c r="D59" s="20">
        <v>2006</v>
      </c>
      <c r="E59" s="20">
        <v>7</v>
      </c>
      <c r="F59" s="16">
        <v>0.0038194444444444443</v>
      </c>
      <c r="G59" s="16">
        <v>0.00818287037037037</v>
      </c>
      <c r="H59" s="16">
        <f t="shared" si="0"/>
        <v>0.004363425925925925</v>
      </c>
      <c r="I59" s="21"/>
      <c r="J59" s="18"/>
    </row>
    <row r="60" spans="1:10" ht="18.75">
      <c r="A60" s="12">
        <v>51</v>
      </c>
      <c r="B60" s="17" t="s">
        <v>82</v>
      </c>
      <c r="C60" s="18" t="s">
        <v>83</v>
      </c>
      <c r="D60" s="19"/>
      <c r="E60" s="20" t="s">
        <v>21</v>
      </c>
      <c r="F60" s="16">
        <v>0.00798611111111111</v>
      </c>
      <c r="G60" s="16">
        <v>0.012673611111111111</v>
      </c>
      <c r="H60" s="16">
        <f t="shared" si="0"/>
        <v>0.004687500000000001</v>
      </c>
      <c r="I60" s="21"/>
      <c r="J60" s="18"/>
    </row>
    <row r="61" spans="1:10" ht="18.75">
      <c r="A61" s="12">
        <v>52</v>
      </c>
      <c r="B61" s="17" t="s">
        <v>84</v>
      </c>
      <c r="C61" s="18" t="s">
        <v>85</v>
      </c>
      <c r="D61" s="20">
        <v>2005</v>
      </c>
      <c r="E61" s="20">
        <v>14</v>
      </c>
      <c r="F61" s="16">
        <v>0.0020833333333333333</v>
      </c>
      <c r="G61" s="16">
        <v>0.0070717592592592585</v>
      </c>
      <c r="H61" s="16">
        <f t="shared" si="0"/>
        <v>0.004988425925925926</v>
      </c>
      <c r="I61" s="10"/>
      <c r="J61" s="11"/>
    </row>
    <row r="63" spans="2:5" ht="15.75">
      <c r="B63" s="1" t="s">
        <v>86</v>
      </c>
      <c r="D63"/>
      <c r="E63"/>
    </row>
    <row r="64" spans="2:5" ht="15.75">
      <c r="B64" s="1" t="s">
        <v>87</v>
      </c>
      <c r="E64" s="1" t="s">
        <v>88</v>
      </c>
    </row>
    <row r="65" ht="15.75"/>
    <row r="66" spans="2:5" ht="15.75">
      <c r="B66" s="1" t="s">
        <v>89</v>
      </c>
      <c r="E66" s="1" t="s">
        <v>90</v>
      </c>
    </row>
    <row r="67" ht="15.75">
      <c r="B67" s="1" t="s">
        <v>91</v>
      </c>
    </row>
  </sheetData>
  <sheetProtection selectLockedCells="1" selectUnlockedCells="1"/>
  <mergeCells count="5">
    <mergeCell ref="A1:J1"/>
    <mergeCell ref="B3:J3"/>
    <mergeCell ref="A4:J4"/>
    <mergeCell ref="B6:D6"/>
    <mergeCell ref="B7:J7"/>
  </mergeCells>
  <printOptions/>
  <pageMargins left="0.7" right="0.7" top="0.3" bottom="0.3" header="0.5118055555555555" footer="0.5118055555555555"/>
  <pageSetup firstPageNumber="1" useFirstPageNumber="1"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="85" zoomScaleNormal="85" workbookViewId="0" topLeftCell="A1">
      <selection activeCell="B54" sqref="B54"/>
    </sheetView>
  </sheetViews>
  <sheetFormatPr defaultColWidth="9.00390625" defaultRowHeight="14.25"/>
  <cols>
    <col min="1" max="1" width="7.875" style="1" customWidth="1"/>
    <col min="2" max="2" width="9.875" style="1" customWidth="1"/>
    <col min="3" max="3" width="27.50390625" style="1" customWidth="1"/>
    <col min="4" max="4" width="10.375" style="1" customWidth="1"/>
    <col min="5" max="5" width="12.50390625" style="1" customWidth="1"/>
    <col min="6" max="6" width="14.00390625" style="1" customWidth="1"/>
    <col min="7" max="7" width="12.50390625" style="1" customWidth="1"/>
    <col min="8" max="8" width="14.625" style="1" customWidth="1"/>
    <col min="9" max="9" width="7.875" style="1" customWidth="1"/>
    <col min="10" max="10" width="13.875" style="1" customWidth="1"/>
    <col min="11" max="16384" width="8.875" style="1" customWidth="1"/>
  </cols>
  <sheetData>
    <row r="1" spans="1:10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2:10" ht="17.25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0" ht="34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2:9" ht="14.25">
      <c r="B5" s="7" t="s">
        <v>3</v>
      </c>
      <c r="C5" s="7"/>
      <c r="D5" s="7"/>
      <c r="I5" s="1" t="s">
        <v>4</v>
      </c>
    </row>
    <row r="6" spans="2:10" ht="18">
      <c r="B6" s="3" t="s">
        <v>92</v>
      </c>
      <c r="C6" s="3"/>
      <c r="D6" s="3"/>
      <c r="E6" s="3"/>
      <c r="F6" s="3"/>
      <c r="G6" s="3"/>
      <c r="H6" s="3"/>
      <c r="I6" s="3"/>
      <c r="J6" s="3"/>
    </row>
    <row r="7" spans="2:8" ht="18">
      <c r="B7" s="8" t="s">
        <v>6</v>
      </c>
      <c r="H7" s="8" t="s">
        <v>7</v>
      </c>
    </row>
    <row r="8" spans="1:10" ht="26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1" t="s">
        <v>16</v>
      </c>
      <c r="J8" s="10" t="s">
        <v>17</v>
      </c>
    </row>
    <row r="9" spans="1:10" ht="18.75">
      <c r="A9" s="12">
        <v>1</v>
      </c>
      <c r="B9" s="27">
        <v>12</v>
      </c>
      <c r="C9" s="24" t="s">
        <v>93</v>
      </c>
      <c r="D9" s="12">
        <v>2006</v>
      </c>
      <c r="E9" s="20" t="s">
        <v>28</v>
      </c>
      <c r="F9" s="16">
        <v>0.013194444444444444</v>
      </c>
      <c r="G9" s="21">
        <v>0.015752314814814813</v>
      </c>
      <c r="H9" s="21">
        <f aca="true" t="shared" si="0" ref="H9:H51">ABS(G9-F9)</f>
        <v>0.0025578703703703683</v>
      </c>
      <c r="I9" s="11"/>
      <c r="J9" s="15" t="s">
        <v>19</v>
      </c>
    </row>
    <row r="10" spans="1:10" ht="18.75">
      <c r="A10" s="12">
        <v>2</v>
      </c>
      <c r="B10" s="27">
        <v>8</v>
      </c>
      <c r="C10" s="24" t="s">
        <v>94</v>
      </c>
      <c r="D10" s="12">
        <v>2006</v>
      </c>
      <c r="E10" s="20" t="s">
        <v>28</v>
      </c>
      <c r="F10" s="16">
        <v>0.0125</v>
      </c>
      <c r="G10" s="21">
        <v>0.015173611111111112</v>
      </c>
      <c r="H10" s="21">
        <f t="shared" si="0"/>
        <v>0.002673611111111111</v>
      </c>
      <c r="I10" s="11"/>
      <c r="J10" s="15" t="s">
        <v>19</v>
      </c>
    </row>
    <row r="11" spans="1:10" ht="18.75">
      <c r="A11" s="12">
        <v>3</v>
      </c>
      <c r="B11" s="27">
        <v>4</v>
      </c>
      <c r="C11" s="18" t="s">
        <v>95</v>
      </c>
      <c r="D11" s="20">
        <v>2006</v>
      </c>
      <c r="E11" s="20">
        <v>14</v>
      </c>
      <c r="F11" s="16">
        <v>0.011805555555555555</v>
      </c>
      <c r="G11" s="21">
        <v>0.014583333333333334</v>
      </c>
      <c r="H11" s="21">
        <f t="shared" si="0"/>
        <v>0.0027777777777777783</v>
      </c>
      <c r="I11" s="11"/>
      <c r="J11" s="15" t="s">
        <v>19</v>
      </c>
    </row>
    <row r="12" spans="1:10" ht="18.75">
      <c r="A12" s="12">
        <v>4</v>
      </c>
      <c r="B12" s="27">
        <v>1</v>
      </c>
      <c r="C12" s="18" t="s">
        <v>96</v>
      </c>
      <c r="D12" s="20">
        <v>2005</v>
      </c>
      <c r="E12" s="20">
        <v>14</v>
      </c>
      <c r="F12" s="16">
        <v>0.011458333333333334</v>
      </c>
      <c r="G12" s="21">
        <v>0.014247685185185184</v>
      </c>
      <c r="H12" s="21">
        <f t="shared" si="0"/>
        <v>0.00278935185185185</v>
      </c>
      <c r="I12" s="11"/>
      <c r="J12" s="15" t="s">
        <v>19</v>
      </c>
    </row>
    <row r="13" spans="1:10" ht="18.75">
      <c r="A13" s="12">
        <v>5</v>
      </c>
      <c r="B13" s="27">
        <v>16</v>
      </c>
      <c r="C13" s="18" t="s">
        <v>97</v>
      </c>
      <c r="D13" s="20">
        <v>2005</v>
      </c>
      <c r="E13" s="20">
        <v>7</v>
      </c>
      <c r="F13" s="16">
        <v>0.013888888888888888</v>
      </c>
      <c r="G13" s="21">
        <v>0.016724537037037038</v>
      </c>
      <c r="H13" s="21">
        <f t="shared" si="0"/>
        <v>0.0028356481481481496</v>
      </c>
      <c r="I13" s="11"/>
      <c r="J13" s="15" t="s">
        <v>19</v>
      </c>
    </row>
    <row r="14" spans="1:10" ht="18.75">
      <c r="A14" s="12">
        <v>5</v>
      </c>
      <c r="B14" s="27">
        <v>41</v>
      </c>
      <c r="C14" s="24" t="s">
        <v>98</v>
      </c>
      <c r="D14" s="12"/>
      <c r="E14" s="20" t="s">
        <v>21</v>
      </c>
      <c r="F14" s="16">
        <v>0.018402777777777775</v>
      </c>
      <c r="G14" s="21">
        <v>0.021238425925925924</v>
      </c>
      <c r="H14" s="21">
        <f t="shared" si="0"/>
        <v>0.0028356481481481496</v>
      </c>
      <c r="I14" s="20"/>
      <c r="J14" s="15" t="s">
        <v>19</v>
      </c>
    </row>
    <row r="15" spans="1:10" ht="18.75">
      <c r="A15" s="12">
        <v>7</v>
      </c>
      <c r="B15" s="27">
        <v>2</v>
      </c>
      <c r="C15" s="19" t="s">
        <v>99</v>
      </c>
      <c r="D15" s="20">
        <v>2005</v>
      </c>
      <c r="E15" s="20">
        <v>14</v>
      </c>
      <c r="F15" s="16">
        <v>0.011458333333333334</v>
      </c>
      <c r="G15" s="21">
        <v>0.014363425925925925</v>
      </c>
      <c r="H15" s="21">
        <f t="shared" si="0"/>
        <v>0.002905092592592591</v>
      </c>
      <c r="I15" s="20"/>
      <c r="J15" s="20" t="s">
        <v>25</v>
      </c>
    </row>
    <row r="16" spans="1:10" ht="18.75">
      <c r="A16" s="12">
        <v>8</v>
      </c>
      <c r="B16" s="27">
        <v>24</v>
      </c>
      <c r="C16" s="18" t="s">
        <v>100</v>
      </c>
      <c r="D16" s="20"/>
      <c r="E16" s="20">
        <v>5</v>
      </c>
      <c r="F16" s="16">
        <v>0.015277777777777777</v>
      </c>
      <c r="G16" s="21">
        <v>0.018368055555555554</v>
      </c>
      <c r="H16" s="21">
        <f t="shared" si="0"/>
        <v>0.003090277777777777</v>
      </c>
      <c r="I16" s="20"/>
      <c r="J16" s="20" t="s">
        <v>25</v>
      </c>
    </row>
    <row r="17" spans="1:10" ht="18.75">
      <c r="A17" s="12">
        <v>9</v>
      </c>
      <c r="B17" s="27">
        <v>3</v>
      </c>
      <c r="C17" s="18" t="s">
        <v>101</v>
      </c>
      <c r="D17" s="20">
        <v>2005</v>
      </c>
      <c r="E17" s="20">
        <v>14</v>
      </c>
      <c r="F17" s="16">
        <v>0.011805555555555555</v>
      </c>
      <c r="G17" s="21">
        <v>0.014930555555555556</v>
      </c>
      <c r="H17" s="21">
        <f t="shared" si="0"/>
        <v>0.003125000000000001</v>
      </c>
      <c r="I17" s="20"/>
      <c r="J17" s="20" t="s">
        <v>25</v>
      </c>
    </row>
    <row r="18" spans="1:10" ht="18.75">
      <c r="A18" s="12">
        <v>9</v>
      </c>
      <c r="B18" s="27">
        <v>42</v>
      </c>
      <c r="C18" s="24" t="s">
        <v>102</v>
      </c>
      <c r="D18" s="12">
        <v>2005</v>
      </c>
      <c r="E18" s="20" t="s">
        <v>21</v>
      </c>
      <c r="F18" s="16">
        <v>0.018402777777777775</v>
      </c>
      <c r="G18" s="21">
        <v>0.021527777777777778</v>
      </c>
      <c r="H18" s="21">
        <f t="shared" si="0"/>
        <v>0.0031250000000000028</v>
      </c>
      <c r="I18" s="20"/>
      <c r="J18" s="20" t="s">
        <v>25</v>
      </c>
    </row>
    <row r="19" spans="1:10" ht="18.75">
      <c r="A19" s="12">
        <v>11</v>
      </c>
      <c r="B19" s="27">
        <v>7</v>
      </c>
      <c r="C19" s="18" t="s">
        <v>103</v>
      </c>
      <c r="D19" s="20">
        <v>2006</v>
      </c>
      <c r="E19" s="20">
        <v>14</v>
      </c>
      <c r="F19" s="16">
        <v>0.0125</v>
      </c>
      <c r="G19" s="21">
        <v>0.01583333333333333</v>
      </c>
      <c r="H19" s="21">
        <f t="shared" si="0"/>
        <v>0.0033333333333333305</v>
      </c>
      <c r="I19" s="20"/>
      <c r="J19" s="20" t="s">
        <v>33</v>
      </c>
    </row>
    <row r="20" spans="1:10" ht="18.75">
      <c r="A20" s="12">
        <v>11</v>
      </c>
      <c r="B20" s="27">
        <v>5</v>
      </c>
      <c r="C20" s="18" t="s">
        <v>104</v>
      </c>
      <c r="D20" s="20">
        <v>2006</v>
      </c>
      <c r="E20" s="20">
        <v>14</v>
      </c>
      <c r="F20" s="16">
        <v>0.012152777777777778</v>
      </c>
      <c r="G20" s="21">
        <v>0.015486111111111112</v>
      </c>
      <c r="H20" s="21">
        <f t="shared" si="0"/>
        <v>0.003333333333333334</v>
      </c>
      <c r="I20" s="20"/>
      <c r="J20" s="18"/>
    </row>
    <row r="21" spans="1:10" ht="18.75">
      <c r="A21" s="12">
        <v>13</v>
      </c>
      <c r="B21" s="27">
        <v>39</v>
      </c>
      <c r="C21" s="24" t="s">
        <v>105</v>
      </c>
      <c r="D21" s="12"/>
      <c r="E21" s="20" t="s">
        <v>21</v>
      </c>
      <c r="F21" s="16">
        <v>0.018055555555555554</v>
      </c>
      <c r="G21" s="21">
        <v>0.02140046296296296</v>
      </c>
      <c r="H21" s="21">
        <f t="shared" si="0"/>
        <v>0.0033449074074074076</v>
      </c>
      <c r="I21" s="20"/>
      <c r="J21" s="20" t="s">
        <v>33</v>
      </c>
    </row>
    <row r="22" spans="1:10" ht="18.75">
      <c r="A22" s="12">
        <v>14</v>
      </c>
      <c r="B22" s="27">
        <v>40</v>
      </c>
      <c r="C22" s="24" t="s">
        <v>106</v>
      </c>
      <c r="D22" s="12"/>
      <c r="E22" s="20" t="s">
        <v>21</v>
      </c>
      <c r="F22" s="16">
        <v>0.018055555555555554</v>
      </c>
      <c r="G22" s="21">
        <v>0.021469907407407406</v>
      </c>
      <c r="H22" s="21">
        <f t="shared" si="0"/>
        <v>0.0034143518518518524</v>
      </c>
      <c r="I22" s="20"/>
      <c r="J22" s="20" t="s">
        <v>33</v>
      </c>
    </row>
    <row r="23" spans="1:10" ht="18.75">
      <c r="A23" s="12">
        <v>15</v>
      </c>
      <c r="B23" s="27">
        <v>6</v>
      </c>
      <c r="C23" s="18" t="s">
        <v>107</v>
      </c>
      <c r="D23" s="20">
        <v>2006</v>
      </c>
      <c r="E23" s="20">
        <v>14</v>
      </c>
      <c r="F23" s="16">
        <v>0.012152777777777778</v>
      </c>
      <c r="G23" s="21">
        <v>0.015590277777777778</v>
      </c>
      <c r="H23" s="21">
        <f t="shared" si="0"/>
        <v>0.0034374999999999996</v>
      </c>
      <c r="I23" s="20"/>
      <c r="J23" s="20" t="s">
        <v>33</v>
      </c>
    </row>
    <row r="24" spans="1:10" ht="18.75">
      <c r="A24" s="12">
        <v>16</v>
      </c>
      <c r="B24" s="27">
        <v>37</v>
      </c>
      <c r="C24" s="24" t="s">
        <v>108</v>
      </c>
      <c r="D24" s="12"/>
      <c r="E24" s="20" t="s">
        <v>21</v>
      </c>
      <c r="F24" s="16">
        <v>0.017708333333333333</v>
      </c>
      <c r="G24" s="21">
        <v>0.02162037037037037</v>
      </c>
      <c r="H24" s="21">
        <f t="shared" si="0"/>
        <v>0.003912037037037037</v>
      </c>
      <c r="I24" s="20"/>
      <c r="J24" s="20" t="s">
        <v>33</v>
      </c>
    </row>
    <row r="25" spans="1:10" ht="18.75">
      <c r="A25" s="12">
        <v>17</v>
      </c>
      <c r="B25" s="27" t="s">
        <v>109</v>
      </c>
      <c r="C25" s="24" t="s">
        <v>110</v>
      </c>
      <c r="D25" s="12"/>
      <c r="E25" s="20" t="s">
        <v>21</v>
      </c>
      <c r="F25" s="16">
        <v>0.017361111111111112</v>
      </c>
      <c r="G25" s="21">
        <v>0.021331018518518517</v>
      </c>
      <c r="H25" s="21">
        <f t="shared" si="0"/>
        <v>0.003969907407407405</v>
      </c>
      <c r="I25" s="20"/>
      <c r="J25" s="20" t="s">
        <v>58</v>
      </c>
    </row>
    <row r="26" spans="1:10" ht="18.75">
      <c r="A26" s="12">
        <v>18</v>
      </c>
      <c r="B26" s="27">
        <v>21</v>
      </c>
      <c r="C26" s="18" t="s">
        <v>111</v>
      </c>
      <c r="D26" s="20">
        <v>2006</v>
      </c>
      <c r="E26" s="20">
        <v>7</v>
      </c>
      <c r="F26" s="16">
        <v>0.014930555555555556</v>
      </c>
      <c r="G26" s="21">
        <v>0.018935185185185183</v>
      </c>
      <c r="H26" s="21">
        <f t="shared" si="0"/>
        <v>0.004004629629629627</v>
      </c>
      <c r="I26" s="20"/>
      <c r="J26" s="20" t="s">
        <v>58</v>
      </c>
    </row>
    <row r="27" spans="1:10" ht="18.75">
      <c r="A27" s="12">
        <v>19</v>
      </c>
      <c r="B27" s="27">
        <v>29</v>
      </c>
      <c r="C27" s="18" t="s">
        <v>112</v>
      </c>
      <c r="D27" s="20"/>
      <c r="E27" s="20">
        <v>5</v>
      </c>
      <c r="F27" s="16">
        <v>0.016319444444444442</v>
      </c>
      <c r="G27" s="21">
        <v>0.020370370370370372</v>
      </c>
      <c r="H27" s="21">
        <f t="shared" si="0"/>
        <v>0.00405092592592593</v>
      </c>
      <c r="I27" s="20"/>
      <c r="J27" s="20" t="s">
        <v>58</v>
      </c>
    </row>
    <row r="28" spans="1:10" ht="18.75">
      <c r="A28" s="12">
        <v>20</v>
      </c>
      <c r="B28" s="27">
        <v>14</v>
      </c>
      <c r="C28" s="18" t="s">
        <v>113</v>
      </c>
      <c r="D28" s="20">
        <v>2005</v>
      </c>
      <c r="E28" s="20">
        <v>7</v>
      </c>
      <c r="F28" s="16">
        <v>0.013541666666666667</v>
      </c>
      <c r="G28" s="21">
        <v>0.017604166666666667</v>
      </c>
      <c r="H28" s="21">
        <f t="shared" si="0"/>
        <v>0.0040625</v>
      </c>
      <c r="I28" s="20"/>
      <c r="J28" s="20" t="s">
        <v>58</v>
      </c>
    </row>
    <row r="29" spans="1:10" ht="18.75">
      <c r="A29" s="12">
        <v>21</v>
      </c>
      <c r="B29" s="27">
        <v>26</v>
      </c>
      <c r="C29" s="18" t="s">
        <v>114</v>
      </c>
      <c r="D29" s="20"/>
      <c r="E29" s="20">
        <v>5</v>
      </c>
      <c r="F29" s="16">
        <v>0.015625</v>
      </c>
      <c r="G29" s="21">
        <v>0.019710648148148147</v>
      </c>
      <c r="H29" s="21">
        <f t="shared" si="0"/>
        <v>0.004085648148148147</v>
      </c>
      <c r="I29" s="20"/>
      <c r="J29" s="20" t="s">
        <v>58</v>
      </c>
    </row>
    <row r="30" spans="1:10" ht="18.75">
      <c r="A30" s="12">
        <v>22</v>
      </c>
      <c r="B30" s="27">
        <v>43</v>
      </c>
      <c r="C30" s="24" t="s">
        <v>115</v>
      </c>
      <c r="D30" s="12"/>
      <c r="E30" s="20" t="s">
        <v>21</v>
      </c>
      <c r="F30" s="16">
        <v>0.01875</v>
      </c>
      <c r="G30" s="21">
        <v>0.022939814814814812</v>
      </c>
      <c r="H30" s="21">
        <f t="shared" si="0"/>
        <v>0.004189814814814813</v>
      </c>
      <c r="I30" s="20"/>
      <c r="J30" s="20" t="s">
        <v>58</v>
      </c>
    </row>
    <row r="31" spans="1:10" ht="18.75">
      <c r="A31" s="12">
        <v>23</v>
      </c>
      <c r="B31" s="27">
        <v>47</v>
      </c>
      <c r="C31" s="24" t="s">
        <v>116</v>
      </c>
      <c r="D31" s="12"/>
      <c r="E31" s="20" t="s">
        <v>21</v>
      </c>
      <c r="F31" s="16">
        <v>0.019444444444444445</v>
      </c>
      <c r="G31" s="21">
        <v>0.023668981481481482</v>
      </c>
      <c r="H31" s="21">
        <f t="shared" si="0"/>
        <v>0.004224537037037037</v>
      </c>
      <c r="I31" s="20"/>
      <c r="J31" s="20" t="s">
        <v>58</v>
      </c>
    </row>
    <row r="32" spans="1:10" ht="18.75">
      <c r="A32" s="12">
        <v>24</v>
      </c>
      <c r="B32" s="27">
        <v>28</v>
      </c>
      <c r="C32" s="18" t="s">
        <v>117</v>
      </c>
      <c r="D32" s="20"/>
      <c r="E32" s="20">
        <v>5</v>
      </c>
      <c r="F32" s="16">
        <v>0.01597222222222222</v>
      </c>
      <c r="G32" s="21">
        <v>0.020243055555555556</v>
      </c>
      <c r="H32" s="21">
        <f t="shared" si="0"/>
        <v>0.004270833333333335</v>
      </c>
      <c r="I32" s="20"/>
      <c r="J32" s="20" t="s">
        <v>58</v>
      </c>
    </row>
    <row r="33" spans="1:10" ht="18.75">
      <c r="A33" s="12">
        <v>25</v>
      </c>
      <c r="B33" s="27">
        <v>27</v>
      </c>
      <c r="C33" s="18" t="s">
        <v>118</v>
      </c>
      <c r="D33" s="20"/>
      <c r="E33" s="20">
        <v>5</v>
      </c>
      <c r="F33" s="16">
        <v>0.01597222222222222</v>
      </c>
      <c r="G33" s="21">
        <v>0.0203125</v>
      </c>
      <c r="H33" s="21">
        <f t="shared" si="0"/>
        <v>0.00434027777777778</v>
      </c>
      <c r="I33" s="20"/>
      <c r="J33" s="20" t="s">
        <v>58</v>
      </c>
    </row>
    <row r="34" spans="1:10" ht="18.75">
      <c r="A34" s="12">
        <v>26</v>
      </c>
      <c r="B34" s="27">
        <v>15</v>
      </c>
      <c r="C34" s="18" t="s">
        <v>119</v>
      </c>
      <c r="D34" s="20">
        <v>2005</v>
      </c>
      <c r="E34" s="20">
        <v>7</v>
      </c>
      <c r="F34" s="16">
        <v>0.013888888888888888</v>
      </c>
      <c r="G34" s="21">
        <v>0.01826388888888889</v>
      </c>
      <c r="H34" s="21">
        <f t="shared" si="0"/>
        <v>0.004375</v>
      </c>
      <c r="I34" s="20"/>
      <c r="J34" s="18"/>
    </row>
    <row r="35" spans="1:10" ht="18.75">
      <c r="A35" s="12">
        <v>27</v>
      </c>
      <c r="B35" s="27">
        <v>48</v>
      </c>
      <c r="C35" s="18" t="s">
        <v>120</v>
      </c>
      <c r="D35" s="18"/>
      <c r="E35" s="20" t="s">
        <v>21</v>
      </c>
      <c r="F35" s="16">
        <v>0.019444444444444445</v>
      </c>
      <c r="G35" s="21">
        <v>0.023842592592592592</v>
      </c>
      <c r="H35" s="21">
        <f t="shared" si="0"/>
        <v>0.0043981481481481476</v>
      </c>
      <c r="I35" s="20"/>
      <c r="J35" s="18"/>
    </row>
    <row r="36" spans="1:10" ht="18.75">
      <c r="A36" s="12">
        <v>28</v>
      </c>
      <c r="B36" s="27">
        <v>30</v>
      </c>
      <c r="C36" s="18" t="s">
        <v>121</v>
      </c>
      <c r="D36" s="19"/>
      <c r="E36" s="20">
        <v>5</v>
      </c>
      <c r="F36" s="16">
        <v>0.016319444444444442</v>
      </c>
      <c r="G36" s="21">
        <v>0.02076388888888889</v>
      </c>
      <c r="H36" s="21">
        <f t="shared" si="0"/>
        <v>0.004444444444444449</v>
      </c>
      <c r="I36" s="20"/>
      <c r="J36" s="18"/>
    </row>
    <row r="37" spans="1:10" ht="18.75">
      <c r="A37" s="12">
        <v>29</v>
      </c>
      <c r="B37" s="27">
        <v>13</v>
      </c>
      <c r="C37" s="24" t="s">
        <v>122</v>
      </c>
      <c r="D37" s="26"/>
      <c r="E37" s="20" t="s">
        <v>28</v>
      </c>
      <c r="F37" s="16">
        <v>0.013541666666666667</v>
      </c>
      <c r="G37" s="21">
        <v>0.018032407407407407</v>
      </c>
      <c r="H37" s="21">
        <f t="shared" si="0"/>
        <v>0.00449074074074074</v>
      </c>
      <c r="I37" s="20"/>
      <c r="J37" s="18"/>
    </row>
    <row r="38" spans="1:10" ht="18.75">
      <c r="A38" s="12">
        <v>29</v>
      </c>
      <c r="B38" s="27" t="s">
        <v>123</v>
      </c>
      <c r="C38" s="24" t="s">
        <v>124</v>
      </c>
      <c r="D38" s="24"/>
      <c r="E38" s="20" t="s">
        <v>21</v>
      </c>
      <c r="F38" s="16">
        <v>0.01909722222222222</v>
      </c>
      <c r="G38" s="21">
        <v>0.02358796296296296</v>
      </c>
      <c r="H38" s="21">
        <f t="shared" si="0"/>
        <v>0.00449074074074074</v>
      </c>
      <c r="I38" s="20"/>
      <c r="J38" s="18"/>
    </row>
    <row r="39" spans="1:10" ht="18.75">
      <c r="A39" s="12">
        <v>31</v>
      </c>
      <c r="B39" s="27">
        <v>9</v>
      </c>
      <c r="C39" s="24" t="s">
        <v>125</v>
      </c>
      <c r="D39" s="24"/>
      <c r="E39" s="20" t="s">
        <v>28</v>
      </c>
      <c r="F39" s="16">
        <v>0.012847222222222223</v>
      </c>
      <c r="G39" s="21">
        <v>0.01738425925925926</v>
      </c>
      <c r="H39" s="21">
        <f t="shared" si="0"/>
        <v>0.004537037037037036</v>
      </c>
      <c r="I39" s="20"/>
      <c r="J39" s="18"/>
    </row>
    <row r="40" spans="1:10" ht="18.75">
      <c r="A40" s="12">
        <v>31</v>
      </c>
      <c r="B40" s="27">
        <v>34</v>
      </c>
      <c r="C40" s="18" t="s">
        <v>126</v>
      </c>
      <c r="D40" s="19"/>
      <c r="E40" s="20">
        <v>5</v>
      </c>
      <c r="F40" s="16">
        <v>0.017013888888888887</v>
      </c>
      <c r="G40" s="21">
        <v>0.021550925925925925</v>
      </c>
      <c r="H40" s="21">
        <f t="shared" si="0"/>
        <v>0.004537037037037037</v>
      </c>
      <c r="I40" s="20"/>
      <c r="J40" s="18"/>
    </row>
    <row r="41" spans="1:10" ht="18.75">
      <c r="A41" s="12">
        <v>33</v>
      </c>
      <c r="B41" s="27">
        <v>45</v>
      </c>
      <c r="C41" s="24" t="s">
        <v>127</v>
      </c>
      <c r="D41" s="24"/>
      <c r="E41" s="20" t="s">
        <v>21</v>
      </c>
      <c r="F41" s="16">
        <v>0.01909722222222222</v>
      </c>
      <c r="G41" s="21">
        <v>0.023680555555555555</v>
      </c>
      <c r="H41" s="21">
        <f t="shared" si="0"/>
        <v>0.004583333333333335</v>
      </c>
      <c r="I41" s="20"/>
      <c r="J41" s="18"/>
    </row>
    <row r="42" spans="1:10" ht="18.75">
      <c r="A42" s="12">
        <v>34</v>
      </c>
      <c r="B42" s="27">
        <v>22</v>
      </c>
      <c r="C42" s="18" t="s">
        <v>128</v>
      </c>
      <c r="D42" s="20">
        <v>2006</v>
      </c>
      <c r="E42" s="20">
        <v>7</v>
      </c>
      <c r="F42" s="16">
        <v>0.014930555555555556</v>
      </c>
      <c r="G42" s="21">
        <v>0.01954861111111111</v>
      </c>
      <c r="H42" s="21">
        <f t="shared" si="0"/>
        <v>0.004618055555555554</v>
      </c>
      <c r="I42" s="20"/>
      <c r="J42" s="18"/>
    </row>
    <row r="43" spans="1:10" ht="18.75">
      <c r="A43" s="12">
        <v>35</v>
      </c>
      <c r="B43" s="27">
        <v>44</v>
      </c>
      <c r="C43" s="24" t="s">
        <v>129</v>
      </c>
      <c r="D43" s="24"/>
      <c r="E43" s="20" t="s">
        <v>21</v>
      </c>
      <c r="F43" s="16">
        <v>0.01875</v>
      </c>
      <c r="G43" s="21">
        <v>0.023449074074074074</v>
      </c>
      <c r="H43" s="21">
        <f t="shared" si="0"/>
        <v>0.004699074074074074</v>
      </c>
      <c r="I43" s="20"/>
      <c r="J43" s="18"/>
    </row>
    <row r="44" spans="1:10" ht="18.75">
      <c r="A44" s="12">
        <v>36</v>
      </c>
      <c r="B44" s="27">
        <v>18</v>
      </c>
      <c r="C44" s="18" t="s">
        <v>130</v>
      </c>
      <c r="D44" s="20">
        <v>2006</v>
      </c>
      <c r="E44" s="20">
        <v>7</v>
      </c>
      <c r="F44" s="16">
        <v>0.01423611111111111</v>
      </c>
      <c r="G44" s="21">
        <v>0.018946759259259257</v>
      </c>
      <c r="H44" s="21">
        <f t="shared" si="0"/>
        <v>0.004710648148148146</v>
      </c>
      <c r="I44" s="20"/>
      <c r="J44" s="18"/>
    </row>
    <row r="45" spans="1:10" ht="18.75">
      <c r="A45" s="12">
        <v>37</v>
      </c>
      <c r="B45" s="27">
        <v>31</v>
      </c>
      <c r="C45" s="18" t="s">
        <v>131</v>
      </c>
      <c r="D45" s="19"/>
      <c r="E45" s="20">
        <v>5</v>
      </c>
      <c r="F45" s="16">
        <v>0.016666666666666666</v>
      </c>
      <c r="G45" s="21">
        <v>0.021597222222222223</v>
      </c>
      <c r="H45" s="21">
        <f t="shared" si="0"/>
        <v>0.004930555555555556</v>
      </c>
      <c r="I45" s="20"/>
      <c r="J45" s="18"/>
    </row>
    <row r="46" spans="1:10" ht="18.75">
      <c r="A46" s="12">
        <v>37</v>
      </c>
      <c r="B46" s="27">
        <v>23</v>
      </c>
      <c r="C46" s="18" t="s">
        <v>132</v>
      </c>
      <c r="D46" s="20">
        <v>2006</v>
      </c>
      <c r="E46" s="20">
        <v>7</v>
      </c>
      <c r="F46" s="16">
        <v>0.015277777777777777</v>
      </c>
      <c r="G46" s="21">
        <v>0.020208333333333335</v>
      </c>
      <c r="H46" s="21">
        <f t="shared" si="0"/>
        <v>0.004930555555555558</v>
      </c>
      <c r="I46" s="20"/>
      <c r="J46" s="18"/>
    </row>
    <row r="47" spans="1:10" ht="18.75">
      <c r="A47" s="12">
        <v>39</v>
      </c>
      <c r="B47" s="27">
        <v>19</v>
      </c>
      <c r="C47" s="18" t="s">
        <v>133</v>
      </c>
      <c r="D47" s="20">
        <v>2005</v>
      </c>
      <c r="E47" s="20">
        <v>7</v>
      </c>
      <c r="F47" s="16">
        <v>0.014583333333333334</v>
      </c>
      <c r="G47" s="21">
        <v>0.019618055555555555</v>
      </c>
      <c r="H47" s="21">
        <f t="shared" si="0"/>
        <v>0.005034722222222222</v>
      </c>
      <c r="I47" s="20"/>
      <c r="J47" s="18"/>
    </row>
    <row r="48" spans="1:10" ht="18.75">
      <c r="A48" s="12">
        <v>40</v>
      </c>
      <c r="B48" s="27">
        <v>10</v>
      </c>
      <c r="C48" s="24" t="s">
        <v>134</v>
      </c>
      <c r="D48" s="24"/>
      <c r="E48" s="20" t="s">
        <v>28</v>
      </c>
      <c r="F48" s="16">
        <v>0.012847222222222223</v>
      </c>
      <c r="G48" s="21">
        <v>0.018032407407407407</v>
      </c>
      <c r="H48" s="21">
        <f t="shared" si="0"/>
        <v>0.005185185185185183</v>
      </c>
      <c r="I48" s="20"/>
      <c r="J48" s="18"/>
    </row>
    <row r="49" spans="1:10" ht="18.75">
      <c r="A49" s="12">
        <v>41</v>
      </c>
      <c r="B49" s="27">
        <v>17</v>
      </c>
      <c r="C49" s="18" t="s">
        <v>135</v>
      </c>
      <c r="D49" s="20">
        <v>2005</v>
      </c>
      <c r="E49" s="20">
        <v>7</v>
      </c>
      <c r="F49" s="16">
        <v>0.01423611111111111</v>
      </c>
      <c r="G49" s="21">
        <v>0.01980324074074074</v>
      </c>
      <c r="H49" s="21">
        <f t="shared" si="0"/>
        <v>0.0055671296296296285</v>
      </c>
      <c r="I49" s="20"/>
      <c r="J49" s="18"/>
    </row>
    <row r="50" spans="1:10" ht="18.75">
      <c r="A50" s="12">
        <v>42</v>
      </c>
      <c r="B50" s="27">
        <v>35</v>
      </c>
      <c r="C50" s="24" t="s">
        <v>136</v>
      </c>
      <c r="D50" s="24"/>
      <c r="E50" s="20" t="s">
        <v>21</v>
      </c>
      <c r="F50" s="16">
        <v>0.017361111111111112</v>
      </c>
      <c r="G50" s="21">
        <v>0.023182870370370368</v>
      </c>
      <c r="H50" s="21">
        <f t="shared" si="0"/>
        <v>0.005821759259259256</v>
      </c>
      <c r="I50" s="20"/>
      <c r="J50" s="18"/>
    </row>
    <row r="51" spans="1:10" ht="18.75">
      <c r="A51" s="12">
        <v>43</v>
      </c>
      <c r="B51" s="27" t="s">
        <v>137</v>
      </c>
      <c r="C51" s="24" t="s">
        <v>138</v>
      </c>
      <c r="D51" s="24"/>
      <c r="E51" s="20" t="s">
        <v>21</v>
      </c>
      <c r="F51" s="16">
        <v>0.017708333333333333</v>
      </c>
      <c r="G51" s="21">
        <v>0.02358796296296296</v>
      </c>
      <c r="H51" s="21">
        <f t="shared" si="0"/>
        <v>0.005879629629629627</v>
      </c>
      <c r="I51" s="18"/>
      <c r="J51" s="18"/>
    </row>
    <row r="52" spans="1:10" ht="18.75">
      <c r="A52" s="28"/>
      <c r="B52" s="20"/>
      <c r="C52" s="18"/>
      <c r="D52" s="18"/>
      <c r="E52" s="20"/>
      <c r="F52" s="16"/>
      <c r="G52" s="21"/>
      <c r="H52" s="21"/>
      <c r="I52" s="20"/>
      <c r="J52" s="28"/>
    </row>
    <row r="53" ht="15.75">
      <c r="B53" s="29"/>
    </row>
    <row r="54" spans="2:5" ht="15.75">
      <c r="B54" s="1" t="s">
        <v>86</v>
      </c>
      <c r="D54"/>
      <c r="E54"/>
    </row>
    <row r="55" spans="2:5" ht="15.75">
      <c r="B55" s="1" t="s">
        <v>87</v>
      </c>
      <c r="E55" s="1" t="s">
        <v>88</v>
      </c>
    </row>
    <row r="56" ht="15.75"/>
    <row r="57" spans="2:5" ht="15.75">
      <c r="B57" s="1" t="s">
        <v>89</v>
      </c>
      <c r="E57" s="1" t="s">
        <v>90</v>
      </c>
    </row>
    <row r="58" ht="15.75">
      <c r="B58" s="1" t="s">
        <v>91</v>
      </c>
    </row>
  </sheetData>
  <sheetProtection selectLockedCells="1" selectUnlockedCells="1"/>
  <mergeCells count="5">
    <mergeCell ref="A1:J1"/>
    <mergeCell ref="B3:J3"/>
    <mergeCell ref="A4:J4"/>
    <mergeCell ref="B5:D5"/>
    <mergeCell ref="B6:J6"/>
  </mergeCells>
  <printOptions/>
  <pageMargins left="0.7" right="0.7" top="0.3" bottom="0.3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workbookViewId="0" topLeftCell="A1">
      <selection activeCell="A1" sqref="A1"/>
    </sheetView>
  </sheetViews>
  <sheetFormatPr defaultColWidth="11.00390625" defaultRowHeight="14.25"/>
  <cols>
    <col min="1" max="1" width="10.125" style="0" customWidth="1"/>
    <col min="2" max="2" width="24.50390625" style="0" customWidth="1"/>
    <col min="3" max="3" width="12.50390625" style="0" customWidth="1"/>
    <col min="4" max="4" width="12.00390625" style="0" customWidth="1"/>
    <col min="5" max="5" width="11.375" style="0" customWidth="1"/>
    <col min="6" max="6" width="13.00390625" style="0" customWidth="1"/>
    <col min="7" max="7" width="10.50390625" style="0" customWidth="1"/>
    <col min="8" max="8" width="15.50390625" style="0" customWidth="1"/>
    <col min="9" max="16384" width="10.50390625" style="0" customWidth="1"/>
  </cols>
  <sheetData>
    <row r="1" spans="1:9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7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33.75" customHeight="1">
      <c r="A4" s="4" t="s">
        <v>2</v>
      </c>
      <c r="B4" s="4"/>
      <c r="C4" s="4"/>
      <c r="D4" s="4"/>
      <c r="E4" s="4"/>
      <c r="F4" s="4"/>
      <c r="G4" s="4"/>
      <c r="H4" s="4"/>
      <c r="I4" s="1"/>
    </row>
    <row r="5" spans="1:9" ht="17.25">
      <c r="A5" s="1"/>
      <c r="B5" s="6"/>
      <c r="C5" s="1"/>
      <c r="D5" s="1"/>
      <c r="E5" s="1"/>
      <c r="F5" s="1"/>
      <c r="G5" s="1"/>
      <c r="H5" s="1"/>
      <c r="I5" s="1"/>
    </row>
    <row r="6" spans="1:9" ht="13.5">
      <c r="A6" s="7" t="s">
        <v>3</v>
      </c>
      <c r="B6" s="7"/>
      <c r="C6" s="7"/>
      <c r="D6" s="1"/>
      <c r="E6" s="1"/>
      <c r="F6" s="1"/>
      <c r="G6" s="1"/>
      <c r="H6" s="1" t="s">
        <v>4</v>
      </c>
      <c r="I6" s="1"/>
    </row>
    <row r="7" spans="1:9" ht="17.25">
      <c r="A7" s="3" t="s">
        <v>139</v>
      </c>
      <c r="B7" s="3"/>
      <c r="C7" s="3"/>
      <c r="D7" s="3"/>
      <c r="E7" s="3"/>
      <c r="F7" s="3"/>
      <c r="G7" s="3"/>
      <c r="H7" s="3"/>
      <c r="I7" s="3"/>
    </row>
    <row r="8" spans="1:9" ht="17.25">
      <c r="A8" s="8" t="s">
        <v>6</v>
      </c>
      <c r="B8" s="1"/>
      <c r="C8" s="1"/>
      <c r="D8" s="1"/>
      <c r="E8" s="1"/>
      <c r="F8" s="1"/>
      <c r="G8" s="8" t="s">
        <v>7</v>
      </c>
      <c r="H8" s="1"/>
      <c r="I8" s="1"/>
    </row>
    <row r="9" spans="1:9" ht="29.25" customHeight="1">
      <c r="A9" s="9" t="s">
        <v>8</v>
      </c>
      <c r="B9" s="10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30" t="s">
        <v>16</v>
      </c>
      <c r="I9" s="31"/>
    </row>
    <row r="10" spans="1:9" ht="17.25">
      <c r="A10" s="32" t="s">
        <v>140</v>
      </c>
      <c r="B10" s="32"/>
      <c r="C10" s="32"/>
      <c r="D10" s="32"/>
      <c r="E10" s="32"/>
      <c r="F10" s="32"/>
      <c r="G10" s="32"/>
      <c r="H10" s="32"/>
      <c r="I10" s="31"/>
    </row>
    <row r="11" spans="1:9" ht="18.75">
      <c r="A11" s="12">
        <v>2</v>
      </c>
      <c r="B11" s="18" t="s">
        <v>20</v>
      </c>
      <c r="C11" s="19"/>
      <c r="D11" s="20" t="s">
        <v>21</v>
      </c>
      <c r="E11" s="16">
        <v>0.009027777777777777</v>
      </c>
      <c r="F11" s="21">
        <v>0.011435185185185185</v>
      </c>
      <c r="G11" s="21">
        <f aca="true" t="shared" si="0" ref="G11:G16">ABS(F11-E11)</f>
        <v>0.0024074074074074085</v>
      </c>
      <c r="H11" s="20">
        <v>91</v>
      </c>
      <c r="I11" s="31"/>
    </row>
    <row r="12" spans="1:9" ht="18.75">
      <c r="A12" s="12">
        <v>3</v>
      </c>
      <c r="B12" s="18" t="s">
        <v>22</v>
      </c>
      <c r="C12" s="19"/>
      <c r="D12" s="20" t="s">
        <v>21</v>
      </c>
      <c r="E12" s="16">
        <v>0.009027777777777777</v>
      </c>
      <c r="F12" s="21">
        <v>0.011446759259259259</v>
      </c>
      <c r="G12" s="21">
        <f t="shared" si="0"/>
        <v>0.002418981481481482</v>
      </c>
      <c r="H12" s="20">
        <v>88</v>
      </c>
      <c r="I12" s="31"/>
    </row>
    <row r="13" spans="1:9" ht="18.75">
      <c r="A13" s="12">
        <v>4</v>
      </c>
      <c r="B13" s="18" t="s">
        <v>23</v>
      </c>
      <c r="C13" s="19"/>
      <c r="D13" s="20" t="s">
        <v>21</v>
      </c>
      <c r="E13" s="16">
        <v>0.008333333333333333</v>
      </c>
      <c r="F13" s="21">
        <v>0.010763888888888889</v>
      </c>
      <c r="G13" s="21">
        <f t="shared" si="0"/>
        <v>0.0024305555555555556</v>
      </c>
      <c r="H13" s="20">
        <v>86</v>
      </c>
      <c r="I13" s="31"/>
    </row>
    <row r="14" spans="1:9" ht="18.75">
      <c r="A14" s="12">
        <v>6</v>
      </c>
      <c r="B14" s="18" t="s">
        <v>26</v>
      </c>
      <c r="C14" s="19"/>
      <c r="D14" s="20" t="s">
        <v>21</v>
      </c>
      <c r="E14" s="16">
        <v>0.009375</v>
      </c>
      <c r="F14" s="21">
        <v>0.012037037037037037</v>
      </c>
      <c r="G14" s="21">
        <f t="shared" si="0"/>
        <v>0.0026620370370370374</v>
      </c>
      <c r="H14" s="20">
        <v>82</v>
      </c>
      <c r="I14" s="31"/>
    </row>
    <row r="15" spans="1:9" ht="18.75">
      <c r="A15" s="12">
        <v>19</v>
      </c>
      <c r="B15" s="18" t="s">
        <v>48</v>
      </c>
      <c r="C15" s="19"/>
      <c r="D15" s="20" t="s">
        <v>21</v>
      </c>
      <c r="E15" s="16">
        <v>0.009375</v>
      </c>
      <c r="F15" s="21">
        <v>0.012569444444444446</v>
      </c>
      <c r="G15" s="21">
        <f t="shared" si="0"/>
        <v>0.003194444444444446</v>
      </c>
      <c r="H15" s="15">
        <v>62</v>
      </c>
      <c r="I15" s="31"/>
    </row>
    <row r="16" spans="1:9" ht="18.75">
      <c r="A16" s="12">
        <v>23</v>
      </c>
      <c r="B16" s="18" t="s">
        <v>53</v>
      </c>
      <c r="C16" s="19"/>
      <c r="D16" s="20" t="s">
        <v>21</v>
      </c>
      <c r="E16" s="16">
        <v>0.009722222222222222</v>
      </c>
      <c r="F16" s="21">
        <v>0.012997685185185185</v>
      </c>
      <c r="G16" s="21">
        <f t="shared" si="0"/>
        <v>0.0032754629629629627</v>
      </c>
      <c r="H16" s="15">
        <v>58</v>
      </c>
      <c r="I16" s="31"/>
    </row>
    <row r="17" spans="1:9" ht="18.75">
      <c r="A17" s="33"/>
      <c r="B17" s="33"/>
      <c r="C17" s="33"/>
      <c r="D17" s="33"/>
      <c r="E17" s="33"/>
      <c r="F17" s="33"/>
      <c r="G17" s="33"/>
      <c r="H17" s="34">
        <f>SUM(H11:H16)</f>
        <v>467</v>
      </c>
      <c r="I17" s="31"/>
    </row>
    <row r="18" spans="1:9" ht="18.75">
      <c r="A18" s="32" t="s">
        <v>141</v>
      </c>
      <c r="B18" s="32"/>
      <c r="C18" s="32"/>
      <c r="D18" s="32"/>
      <c r="E18" s="32"/>
      <c r="F18" s="32"/>
      <c r="G18" s="32"/>
      <c r="H18" s="32"/>
      <c r="I18" s="31"/>
    </row>
    <row r="19" spans="1:9" ht="18.75">
      <c r="A19" s="12">
        <v>1</v>
      </c>
      <c r="B19" s="14" t="s">
        <v>18</v>
      </c>
      <c r="C19" s="15">
        <v>2005</v>
      </c>
      <c r="D19" s="15">
        <v>14</v>
      </c>
      <c r="E19" s="16">
        <v>0.00034722222222222224</v>
      </c>
      <c r="F19" s="21">
        <v>0.0027083333333333334</v>
      </c>
      <c r="G19" s="21">
        <f aca="true" t="shared" si="1" ref="G19:G24">ABS(F19-E19)</f>
        <v>0.002361111111111111</v>
      </c>
      <c r="H19" s="20">
        <v>95</v>
      </c>
      <c r="I19" s="31"/>
    </row>
    <row r="20" spans="1:9" ht="18.75">
      <c r="A20" s="12">
        <v>9</v>
      </c>
      <c r="B20" s="18" t="s">
        <v>30</v>
      </c>
      <c r="C20" s="20">
        <v>2005</v>
      </c>
      <c r="D20" s="20">
        <v>14</v>
      </c>
      <c r="E20" s="16">
        <v>0.0006944444444444445</v>
      </c>
      <c r="F20" s="21">
        <v>0.0035648148148148145</v>
      </c>
      <c r="G20" s="21">
        <f t="shared" si="1"/>
        <v>0.00287037037037037</v>
      </c>
      <c r="H20" s="15">
        <v>76</v>
      </c>
      <c r="I20" s="31"/>
    </row>
    <row r="21" spans="1:9" ht="18.75">
      <c r="A21" s="12">
        <v>10</v>
      </c>
      <c r="B21" s="18" t="s">
        <v>31</v>
      </c>
      <c r="C21" s="20">
        <v>2006</v>
      </c>
      <c r="D21" s="20">
        <v>14</v>
      </c>
      <c r="E21" s="16">
        <v>0.0017361111111111112</v>
      </c>
      <c r="F21" s="21">
        <v>0.004618055555555556</v>
      </c>
      <c r="G21" s="21">
        <f t="shared" si="1"/>
        <v>0.002881944444444445</v>
      </c>
      <c r="H21" s="15">
        <v>74</v>
      </c>
      <c r="I21" s="31"/>
    </row>
    <row r="22" spans="1:9" ht="18.75">
      <c r="A22" s="12">
        <v>11</v>
      </c>
      <c r="B22" s="18" t="s">
        <v>32</v>
      </c>
      <c r="C22" s="20">
        <v>2006</v>
      </c>
      <c r="D22" s="20">
        <v>14</v>
      </c>
      <c r="E22" s="16">
        <v>0.001388888888888889</v>
      </c>
      <c r="F22" s="21">
        <v>0.0043287037037037035</v>
      </c>
      <c r="G22" s="21">
        <f t="shared" si="1"/>
        <v>0.0029398148148148144</v>
      </c>
      <c r="H22" s="15">
        <v>72</v>
      </c>
      <c r="I22" s="31"/>
    </row>
    <row r="23" spans="1:9" ht="18.75">
      <c r="A23" s="12">
        <v>12</v>
      </c>
      <c r="B23" s="18" t="s">
        <v>34</v>
      </c>
      <c r="C23" s="20">
        <v>2005</v>
      </c>
      <c r="D23" s="20">
        <v>14</v>
      </c>
      <c r="E23" s="16">
        <v>0.0006944444444444445</v>
      </c>
      <c r="F23" s="21">
        <v>0.0037037037037037034</v>
      </c>
      <c r="G23" s="21">
        <f t="shared" si="1"/>
        <v>0.003009259259259259</v>
      </c>
      <c r="H23" s="15">
        <v>70</v>
      </c>
      <c r="I23" s="31"/>
    </row>
    <row r="24" spans="1:9" ht="18.75">
      <c r="A24" s="12">
        <v>16</v>
      </c>
      <c r="B24" s="18" t="s">
        <v>40</v>
      </c>
      <c r="C24" s="20">
        <v>2006</v>
      </c>
      <c r="D24" s="20">
        <v>14</v>
      </c>
      <c r="E24" s="16">
        <v>0.0020833333333333333</v>
      </c>
      <c r="F24" s="21">
        <v>0.005138888888888889</v>
      </c>
      <c r="G24" s="21">
        <f t="shared" si="1"/>
        <v>0.0030555555555555557</v>
      </c>
      <c r="H24" s="15">
        <v>65</v>
      </c>
      <c r="I24" s="31"/>
    </row>
    <row r="25" spans="1:9" ht="19.5">
      <c r="A25" s="12"/>
      <c r="B25" s="18"/>
      <c r="C25" s="20"/>
      <c r="D25" s="20"/>
      <c r="E25" s="16"/>
      <c r="F25" s="21"/>
      <c r="G25" s="21"/>
      <c r="H25" s="35">
        <f>SUM(H19:H24)</f>
        <v>452</v>
      </c>
      <c r="I25" s="31"/>
    </row>
    <row r="26" spans="1:9" ht="18.75">
      <c r="A26" s="36"/>
      <c r="B26" s="37"/>
      <c r="C26" s="38"/>
      <c r="D26" s="38"/>
      <c r="E26" s="39"/>
      <c r="F26" s="40"/>
      <c r="G26" s="40"/>
      <c r="H26" s="41"/>
      <c r="I26" s="31"/>
    </row>
    <row r="27" spans="1:9" ht="18.75">
      <c r="A27" s="32" t="s">
        <v>142</v>
      </c>
      <c r="B27" s="32"/>
      <c r="C27" s="32"/>
      <c r="D27" s="32"/>
      <c r="E27" s="32"/>
      <c r="F27" s="32"/>
      <c r="G27" s="32"/>
      <c r="H27" s="32"/>
      <c r="I27" s="31"/>
    </row>
    <row r="28" spans="1:9" ht="18.75">
      <c r="A28" s="12">
        <v>5</v>
      </c>
      <c r="B28" s="18" t="s">
        <v>24</v>
      </c>
      <c r="C28" s="20"/>
      <c r="D28" s="20">
        <v>5</v>
      </c>
      <c r="E28" s="16">
        <v>0.005555555555555556</v>
      </c>
      <c r="F28" s="21">
        <v>0.00818287037037037</v>
      </c>
      <c r="G28" s="21">
        <f aca="true" t="shared" si="2" ref="G28:G33">ABS(F28-E28)</f>
        <v>0.002627314814814814</v>
      </c>
      <c r="H28" s="20">
        <v>84</v>
      </c>
      <c r="I28" s="31"/>
    </row>
    <row r="29" spans="1:9" ht="18.75">
      <c r="A29" s="12">
        <v>8</v>
      </c>
      <c r="B29" s="18" t="s">
        <v>29</v>
      </c>
      <c r="C29" s="20"/>
      <c r="D29" s="20">
        <v>5</v>
      </c>
      <c r="E29" s="16">
        <v>0.005555555555555556</v>
      </c>
      <c r="F29" s="21">
        <v>0.008368055555555556</v>
      </c>
      <c r="G29" s="21">
        <f t="shared" si="2"/>
        <v>0.0028125</v>
      </c>
      <c r="H29" s="15">
        <v>78</v>
      </c>
      <c r="I29" s="31"/>
    </row>
    <row r="30" spans="1:9" ht="18.75">
      <c r="A30" s="12">
        <v>14</v>
      </c>
      <c r="B30" s="19" t="s">
        <v>39</v>
      </c>
      <c r="C30" s="18"/>
      <c r="D30" s="20">
        <v>5</v>
      </c>
      <c r="E30" s="16">
        <v>0.006944444444444444</v>
      </c>
      <c r="F30" s="16">
        <v>0.009988425925925927</v>
      </c>
      <c r="G30" s="16">
        <f t="shared" si="2"/>
        <v>0.0030439814814814826</v>
      </c>
      <c r="H30" s="20">
        <v>67</v>
      </c>
      <c r="I30" s="31"/>
    </row>
    <row r="31" spans="1:9" ht="18.75">
      <c r="A31" s="12">
        <v>21</v>
      </c>
      <c r="B31" s="25" t="s">
        <v>49</v>
      </c>
      <c r="C31" s="20"/>
      <c r="D31" s="20">
        <v>5</v>
      </c>
      <c r="E31" s="16">
        <v>0.00625</v>
      </c>
      <c r="F31" s="21">
        <v>0.009467592592592592</v>
      </c>
      <c r="G31" s="21">
        <f t="shared" si="2"/>
        <v>0.0032175925925925913</v>
      </c>
      <c r="H31" s="15">
        <v>60</v>
      </c>
      <c r="I31" s="31"/>
    </row>
    <row r="32" spans="1:9" ht="18.75">
      <c r="A32" s="12">
        <v>22</v>
      </c>
      <c r="B32" s="19" t="s">
        <v>50</v>
      </c>
      <c r="C32" s="24"/>
      <c r="D32" s="20">
        <v>5</v>
      </c>
      <c r="E32" s="16">
        <v>0.006597222222222222</v>
      </c>
      <c r="F32" s="21">
        <v>0.009837962962962963</v>
      </c>
      <c r="G32" s="21">
        <f t="shared" si="2"/>
        <v>0.003240740740740741</v>
      </c>
      <c r="H32" s="15">
        <v>59</v>
      </c>
      <c r="I32" s="31"/>
    </row>
    <row r="33" spans="1:9" ht="18.75">
      <c r="A33" s="12">
        <v>32</v>
      </c>
      <c r="B33" s="19" t="s">
        <v>65</v>
      </c>
      <c r="C33" s="20"/>
      <c r="D33" s="20">
        <v>5</v>
      </c>
      <c r="E33" s="16">
        <v>0.00625</v>
      </c>
      <c r="F33" s="21">
        <v>0.01005787037037037</v>
      </c>
      <c r="G33" s="21">
        <f t="shared" si="2"/>
        <v>0.0038078703703703694</v>
      </c>
      <c r="H33" s="20">
        <v>49</v>
      </c>
      <c r="I33" s="31"/>
    </row>
    <row r="34" spans="1:9" ht="18.75">
      <c r="A34" s="12"/>
      <c r="B34" s="19"/>
      <c r="C34" s="18"/>
      <c r="D34" s="20"/>
      <c r="E34" s="16"/>
      <c r="F34" s="21"/>
      <c r="G34" s="21"/>
      <c r="H34" s="42">
        <f>SUM(H28:H33)</f>
        <v>397</v>
      </c>
      <c r="I34" s="31"/>
    </row>
    <row r="35" spans="1:9" ht="17.25">
      <c r="A35" s="36"/>
      <c r="B35" s="43"/>
      <c r="C35" s="37"/>
      <c r="D35" s="38"/>
      <c r="E35" s="39"/>
      <c r="F35" s="40"/>
      <c r="G35" s="40"/>
      <c r="H35" s="44"/>
      <c r="I35" s="31"/>
    </row>
    <row r="36" spans="1:9" ht="17.25">
      <c r="A36" s="32" t="s">
        <v>143</v>
      </c>
      <c r="B36" s="32"/>
      <c r="C36" s="32"/>
      <c r="D36" s="32"/>
      <c r="E36" s="32"/>
      <c r="F36" s="32"/>
      <c r="G36" s="32"/>
      <c r="H36" s="32"/>
      <c r="I36" s="31"/>
    </row>
    <row r="37" spans="1:9" ht="18.75">
      <c r="A37" s="12">
        <v>18</v>
      </c>
      <c r="B37" s="19" t="s">
        <v>144</v>
      </c>
      <c r="C37" s="20">
        <v>2006</v>
      </c>
      <c r="D37" s="20">
        <v>7</v>
      </c>
      <c r="E37" s="16">
        <v>0.0038194444444444443</v>
      </c>
      <c r="F37" s="21">
        <v>0.0069791666666666665</v>
      </c>
      <c r="G37" s="21">
        <f aca="true" t="shared" si="3" ref="G37:G42">ABS(F37-E37)</f>
        <v>0.003159722222222222</v>
      </c>
      <c r="H37" s="15">
        <v>63</v>
      </c>
      <c r="I37" s="31"/>
    </row>
    <row r="38" spans="1:9" ht="18.75">
      <c r="A38" s="12">
        <v>24</v>
      </c>
      <c r="B38" s="25" t="s">
        <v>54</v>
      </c>
      <c r="C38" s="20">
        <v>2005</v>
      </c>
      <c r="D38" s="20">
        <v>7</v>
      </c>
      <c r="E38" s="16">
        <v>0.003125</v>
      </c>
      <c r="F38" s="21">
        <v>0.006458333333333333</v>
      </c>
      <c r="G38" s="21">
        <f t="shared" si="3"/>
        <v>0.003333333333333333</v>
      </c>
      <c r="H38" s="15">
        <v>57</v>
      </c>
      <c r="I38" s="31"/>
    </row>
    <row r="39" spans="1:9" ht="18.75">
      <c r="A39" s="12">
        <v>25</v>
      </c>
      <c r="B39" s="19" t="s">
        <v>55</v>
      </c>
      <c r="C39" s="20">
        <v>2005</v>
      </c>
      <c r="D39" s="20">
        <v>7</v>
      </c>
      <c r="E39" s="16">
        <v>0.003472222222222222</v>
      </c>
      <c r="F39" s="21">
        <v>0.007523148148148148</v>
      </c>
      <c r="G39" s="21">
        <f t="shared" si="3"/>
        <v>0.004050925925925926</v>
      </c>
      <c r="H39" s="20">
        <v>56</v>
      </c>
      <c r="I39" s="31"/>
    </row>
    <row r="40" spans="1:9" ht="18.75">
      <c r="A40" s="12">
        <v>27</v>
      </c>
      <c r="B40" s="25" t="s">
        <v>57</v>
      </c>
      <c r="C40" s="20">
        <v>2005</v>
      </c>
      <c r="D40" s="20">
        <v>7</v>
      </c>
      <c r="E40" s="16">
        <v>0.003125</v>
      </c>
      <c r="F40" s="21">
        <v>0.006597222222222222</v>
      </c>
      <c r="G40" s="21">
        <f t="shared" si="3"/>
        <v>0.003472222222222222</v>
      </c>
      <c r="H40" s="15">
        <v>54</v>
      </c>
      <c r="I40" s="31"/>
    </row>
    <row r="41" spans="1:9" ht="17.25">
      <c r="A41" s="12">
        <v>34</v>
      </c>
      <c r="B41" s="19" t="s">
        <v>67</v>
      </c>
      <c r="C41" s="20">
        <v>2006</v>
      </c>
      <c r="D41" s="20">
        <v>7</v>
      </c>
      <c r="E41" s="16">
        <v>0.004166666666666667</v>
      </c>
      <c r="F41" s="21">
        <v>0.00818287037037037</v>
      </c>
      <c r="G41" s="21">
        <f t="shared" si="3"/>
        <v>0.004016203703703703</v>
      </c>
      <c r="H41" s="20">
        <v>47</v>
      </c>
      <c r="I41" s="31"/>
    </row>
    <row r="42" spans="1:9" ht="17.25">
      <c r="A42" s="12">
        <v>36</v>
      </c>
      <c r="B42" s="19" t="s">
        <v>69</v>
      </c>
      <c r="C42" s="20">
        <v>2007</v>
      </c>
      <c r="D42" s="20">
        <v>7</v>
      </c>
      <c r="E42" s="16">
        <v>0.0045138888888888885</v>
      </c>
      <c r="F42" s="21">
        <v>0.008576388888888889</v>
      </c>
      <c r="G42" s="21">
        <f t="shared" si="3"/>
        <v>0.0040625</v>
      </c>
      <c r="H42" s="20">
        <v>45</v>
      </c>
      <c r="I42" s="31"/>
    </row>
    <row r="43" spans="1:9" ht="17.25">
      <c r="A43" s="12"/>
      <c r="B43" s="19"/>
      <c r="C43" s="20"/>
      <c r="D43" s="20"/>
      <c r="E43" s="16"/>
      <c r="F43" s="21"/>
      <c r="G43" s="21"/>
      <c r="H43" s="42">
        <f>SUM(H37:H42)</f>
        <v>322</v>
      </c>
      <c r="I43" s="31"/>
    </row>
    <row r="44" spans="1:9" ht="17.25">
      <c r="A44" s="36"/>
      <c r="B44" s="43"/>
      <c r="C44" s="38"/>
      <c r="D44" s="38"/>
      <c r="E44" s="39"/>
      <c r="F44" s="40"/>
      <c r="G44" s="40"/>
      <c r="H44" s="38"/>
      <c r="I44" s="31"/>
    </row>
    <row r="45" spans="1:9" ht="17.25">
      <c r="A45" s="45" t="s">
        <v>145</v>
      </c>
      <c r="B45" s="45"/>
      <c r="C45" s="45"/>
      <c r="D45" s="45"/>
      <c r="E45" s="45"/>
      <c r="F45" s="45"/>
      <c r="G45" s="45"/>
      <c r="H45" s="45"/>
      <c r="I45" s="31"/>
    </row>
    <row r="46" spans="1:9" ht="17.25">
      <c r="A46" s="12">
        <v>7</v>
      </c>
      <c r="B46" s="18" t="s">
        <v>27</v>
      </c>
      <c r="C46" s="19"/>
      <c r="D46" s="20" t="s">
        <v>28</v>
      </c>
      <c r="E46" s="16">
        <v>0.00798611111111111</v>
      </c>
      <c r="F46" s="21">
        <v>0.010717592592592593</v>
      </c>
      <c r="G46" s="21">
        <f aca="true" t="shared" si="4" ref="G46:G49">ABS(F46-E46)</f>
        <v>0.0027314814814814823</v>
      </c>
      <c r="H46" s="20">
        <v>80</v>
      </c>
      <c r="I46" s="31"/>
    </row>
    <row r="47" spans="1:9" ht="17.25">
      <c r="A47" s="12">
        <v>12</v>
      </c>
      <c r="B47" s="18" t="s">
        <v>35</v>
      </c>
      <c r="C47" s="19"/>
      <c r="D47" s="20" t="s">
        <v>28</v>
      </c>
      <c r="E47" s="16">
        <v>0.007638888888888889</v>
      </c>
      <c r="F47" s="21">
        <v>0.010648148148148148</v>
      </c>
      <c r="G47" s="21">
        <f t="shared" si="4"/>
        <v>0.0030092592592592593</v>
      </c>
      <c r="H47" s="15">
        <v>70</v>
      </c>
      <c r="I47" s="31"/>
    </row>
    <row r="48" spans="1:9" ht="17.25">
      <c r="A48" s="12">
        <v>14</v>
      </c>
      <c r="B48" s="18" t="s">
        <v>38</v>
      </c>
      <c r="C48" s="19"/>
      <c r="D48" s="20" t="s">
        <v>28</v>
      </c>
      <c r="E48" s="16">
        <v>0.007638888888888889</v>
      </c>
      <c r="F48" s="21">
        <v>0.01068287037037037</v>
      </c>
      <c r="G48" s="21">
        <f t="shared" si="4"/>
        <v>0.0030439814814814817</v>
      </c>
      <c r="H48" s="15">
        <v>67</v>
      </c>
      <c r="I48" s="31"/>
    </row>
    <row r="49" spans="1:9" ht="17.25">
      <c r="A49" s="12">
        <v>31</v>
      </c>
      <c r="B49" s="18" t="s">
        <v>64</v>
      </c>
      <c r="C49" s="19"/>
      <c r="D49" s="20" t="s">
        <v>28</v>
      </c>
      <c r="E49" s="16">
        <v>0.007291666666666666</v>
      </c>
      <c r="F49" s="21">
        <v>0.0109375</v>
      </c>
      <c r="G49" s="21">
        <f t="shared" si="4"/>
        <v>0.0036458333333333334</v>
      </c>
      <c r="H49" s="20">
        <v>50</v>
      </c>
      <c r="I49" s="31"/>
    </row>
    <row r="50" spans="1:9" ht="17.25">
      <c r="A50" s="12"/>
      <c r="B50" s="18"/>
      <c r="C50" s="19"/>
      <c r="D50" s="20"/>
      <c r="E50" s="16"/>
      <c r="F50" s="21"/>
      <c r="G50" s="21"/>
      <c r="H50" s="42">
        <f>SUM(H46:H49)</f>
        <v>267</v>
      </c>
      <c r="I50" s="31"/>
    </row>
    <row r="51" ht="13.5">
      <c r="I51" s="31"/>
    </row>
    <row r="52" spans="2:9" ht="13.5">
      <c r="B52" s="1" t="s">
        <v>86</v>
      </c>
      <c r="C52" s="1"/>
      <c r="F52" s="1"/>
      <c r="I52" s="31"/>
    </row>
    <row r="53" spans="2:9" ht="17.25">
      <c r="B53" s="1" t="s">
        <v>87</v>
      </c>
      <c r="C53" s="1"/>
      <c r="D53" s="1"/>
      <c r="E53" s="1" t="s">
        <v>88</v>
      </c>
      <c r="F53" s="1"/>
      <c r="I53" s="46"/>
    </row>
    <row r="54" spans="2:9" ht="17.25">
      <c r="B54" s="1"/>
      <c r="C54" s="1"/>
      <c r="D54" s="1"/>
      <c r="E54" s="1"/>
      <c r="F54" s="1"/>
      <c r="I54" s="46"/>
    </row>
    <row r="55" spans="2:9" ht="17.25">
      <c r="B55" s="1" t="s">
        <v>89</v>
      </c>
      <c r="C55" s="1"/>
      <c r="D55" s="1"/>
      <c r="E55" s="1" t="s">
        <v>90</v>
      </c>
      <c r="F55" s="1"/>
      <c r="I55" s="46"/>
    </row>
    <row r="56" spans="2:9" ht="17.25">
      <c r="B56" s="1" t="s">
        <v>91</v>
      </c>
      <c r="C56" s="1"/>
      <c r="D56" s="1"/>
      <c r="E56" s="1"/>
      <c r="F56" s="1"/>
      <c r="I56" s="38"/>
    </row>
    <row r="90" ht="17.25"/>
    <row r="93" ht="17.25"/>
    <row r="94" ht="17.25"/>
    <row r="95" ht="17.25"/>
    <row r="96" ht="17.25"/>
    <row r="97" ht="17.25"/>
    <row r="98" ht="17.25"/>
    <row r="99" ht="17.25"/>
    <row r="100" ht="17.25"/>
    <row r="101" ht="17.25"/>
  </sheetData>
  <sheetProtection selectLockedCells="1" selectUnlockedCells="1"/>
  <mergeCells count="10">
    <mergeCell ref="A1:I1"/>
    <mergeCell ref="A3:I3"/>
    <mergeCell ref="A4:H4"/>
    <mergeCell ref="A6:C6"/>
    <mergeCell ref="A7:I7"/>
    <mergeCell ref="A10:H10"/>
    <mergeCell ref="A18:H18"/>
    <mergeCell ref="A27:H27"/>
    <mergeCell ref="A36:H36"/>
    <mergeCell ref="A45:H45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65"/>
  <headerFooter alignWithMargins="0">
    <oddHeader>&amp;C&amp;10&amp;A</oddHeader>
    <oddFooter>&amp;C&amp;10Страница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25">
      <selection activeCell="B55" sqref="B55"/>
    </sheetView>
  </sheetViews>
  <sheetFormatPr defaultColWidth="11.00390625" defaultRowHeight="14.25"/>
  <cols>
    <col min="1" max="1" width="10.50390625" style="0" customWidth="1"/>
    <col min="2" max="2" width="27.125" style="0" customWidth="1"/>
    <col min="3" max="4" width="10.50390625" style="0" customWidth="1"/>
    <col min="5" max="5" width="12.625" style="0" customWidth="1"/>
    <col min="6" max="6" width="12.50390625" style="0" customWidth="1"/>
    <col min="7" max="7" width="12.625" style="0" customWidth="1"/>
    <col min="8" max="8" width="13.375" style="0" customWidth="1"/>
    <col min="9" max="16384" width="10.50390625" style="0" customWidth="1"/>
  </cols>
  <sheetData>
    <row r="1" spans="1:9" ht="26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7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34.5" customHeight="1">
      <c r="A4" s="4" t="s">
        <v>2</v>
      </c>
      <c r="B4" s="4"/>
      <c r="C4" s="4"/>
      <c r="D4" s="4"/>
      <c r="E4" s="4"/>
      <c r="F4" s="4"/>
      <c r="G4" s="4"/>
      <c r="H4" s="4"/>
      <c r="I4" s="1"/>
    </row>
    <row r="5" spans="1:9" ht="17.25">
      <c r="A5" s="5"/>
      <c r="B5" s="6"/>
      <c r="C5" s="1"/>
      <c r="D5" s="1"/>
      <c r="E5" s="1"/>
      <c r="F5" s="1"/>
      <c r="G5" s="1"/>
      <c r="H5" s="1"/>
      <c r="I5" s="1"/>
    </row>
    <row r="6" spans="1:9" ht="13.5">
      <c r="A6" s="7" t="s">
        <v>3</v>
      </c>
      <c r="B6" s="7"/>
      <c r="C6" s="7"/>
      <c r="D6" s="1"/>
      <c r="E6" s="1"/>
      <c r="F6" s="1"/>
      <c r="G6" s="1" t="s">
        <v>4</v>
      </c>
      <c r="I6" s="1"/>
    </row>
    <row r="7" spans="1:9" ht="18.75">
      <c r="A7" s="3" t="s">
        <v>146</v>
      </c>
      <c r="B7" s="3"/>
      <c r="C7" s="3"/>
      <c r="D7" s="3"/>
      <c r="E7" s="3"/>
      <c r="F7" s="3"/>
      <c r="G7" s="3"/>
      <c r="H7" s="3"/>
      <c r="I7" s="3"/>
    </row>
    <row r="8" spans="1:9" ht="17.25">
      <c r="A8" s="8" t="s">
        <v>6</v>
      </c>
      <c r="B8" s="1"/>
      <c r="C8" s="1"/>
      <c r="D8" s="1"/>
      <c r="E8" s="1"/>
      <c r="F8" s="1"/>
      <c r="G8" s="8" t="s">
        <v>7</v>
      </c>
      <c r="H8" s="1"/>
      <c r="I8" s="1"/>
    </row>
    <row r="9" spans="1:9" ht="26.25">
      <c r="A9" s="9" t="s">
        <v>8</v>
      </c>
      <c r="B9" s="10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1" t="s">
        <v>16</v>
      </c>
      <c r="I9" s="31"/>
    </row>
    <row r="10" spans="1:9" ht="17.25">
      <c r="A10" s="32" t="s">
        <v>147</v>
      </c>
      <c r="B10" s="32"/>
      <c r="C10" s="32"/>
      <c r="D10" s="32"/>
      <c r="E10" s="32"/>
      <c r="F10" s="32"/>
      <c r="G10" s="32"/>
      <c r="H10" s="32"/>
      <c r="I10" s="31"/>
    </row>
    <row r="11" spans="1:9" ht="17.25">
      <c r="A11" s="12">
        <v>3</v>
      </c>
      <c r="B11" s="18" t="s">
        <v>95</v>
      </c>
      <c r="C11" s="20">
        <v>2006</v>
      </c>
      <c r="D11" s="20">
        <v>14</v>
      </c>
      <c r="E11" s="16">
        <v>0.011805555555555555</v>
      </c>
      <c r="F11" s="21">
        <v>0.014583333333333334</v>
      </c>
      <c r="G11" s="21">
        <f aca="true" t="shared" si="0" ref="G11:G16">ABS(F11-E11)</f>
        <v>0.0027777777777777783</v>
      </c>
      <c r="H11" s="20">
        <v>88</v>
      </c>
      <c r="I11" s="31"/>
    </row>
    <row r="12" spans="1:9" ht="17.25">
      <c r="A12" s="12">
        <v>4</v>
      </c>
      <c r="B12" s="18" t="s">
        <v>96</v>
      </c>
      <c r="C12" s="20">
        <v>2005</v>
      </c>
      <c r="D12" s="20">
        <v>14</v>
      </c>
      <c r="E12" s="16">
        <v>0.011458333333333334</v>
      </c>
      <c r="F12" s="21">
        <v>0.014247685185185184</v>
      </c>
      <c r="G12" s="21">
        <f t="shared" si="0"/>
        <v>0.00278935185185185</v>
      </c>
      <c r="H12" s="20">
        <v>86</v>
      </c>
      <c r="I12" s="31"/>
    </row>
    <row r="13" spans="1:9" ht="17.25">
      <c r="A13" s="12">
        <v>7</v>
      </c>
      <c r="B13" s="19" t="s">
        <v>99</v>
      </c>
      <c r="C13" s="20">
        <v>2005</v>
      </c>
      <c r="D13" s="20">
        <v>14</v>
      </c>
      <c r="E13" s="16">
        <v>0.011458333333333334</v>
      </c>
      <c r="F13" s="21">
        <v>0.014363425925925925</v>
      </c>
      <c r="G13" s="21">
        <f t="shared" si="0"/>
        <v>0.002905092592592591</v>
      </c>
      <c r="H13" s="20">
        <v>80</v>
      </c>
      <c r="I13" s="31"/>
    </row>
    <row r="14" spans="1:9" ht="18.75">
      <c r="A14" s="12">
        <v>9</v>
      </c>
      <c r="B14" s="18" t="s">
        <v>101</v>
      </c>
      <c r="C14" s="20">
        <v>2005</v>
      </c>
      <c r="D14" s="20">
        <v>14</v>
      </c>
      <c r="E14" s="16">
        <v>0.011805555555555555</v>
      </c>
      <c r="F14" s="21">
        <v>0.014930555555555556</v>
      </c>
      <c r="G14" s="21">
        <f t="shared" si="0"/>
        <v>0.003125000000000001</v>
      </c>
      <c r="H14" s="20">
        <v>76</v>
      </c>
      <c r="I14" s="31"/>
    </row>
    <row r="15" spans="1:9" ht="18.75">
      <c r="A15" s="12">
        <v>11</v>
      </c>
      <c r="B15" s="18" t="s">
        <v>103</v>
      </c>
      <c r="C15" s="20">
        <v>2006</v>
      </c>
      <c r="D15" s="20">
        <v>14</v>
      </c>
      <c r="E15" s="16">
        <v>0.0125</v>
      </c>
      <c r="F15" s="21">
        <v>0.01583333333333333</v>
      </c>
      <c r="G15" s="21">
        <f t="shared" si="0"/>
        <v>0.0033333333333333305</v>
      </c>
      <c r="H15" s="20">
        <v>72</v>
      </c>
      <c r="I15" s="31"/>
    </row>
    <row r="16" spans="1:9" ht="18.75">
      <c r="A16" s="12">
        <v>11</v>
      </c>
      <c r="B16" s="18" t="s">
        <v>104</v>
      </c>
      <c r="C16" s="20">
        <v>2006</v>
      </c>
      <c r="D16" s="20">
        <v>14</v>
      </c>
      <c r="E16" s="16">
        <v>0.012152777777777778</v>
      </c>
      <c r="F16" s="21">
        <v>0.015486111111111112</v>
      </c>
      <c r="G16" s="21">
        <f t="shared" si="0"/>
        <v>0.003333333333333334</v>
      </c>
      <c r="H16" s="20">
        <v>72</v>
      </c>
      <c r="I16" s="31"/>
    </row>
    <row r="17" spans="1:9" ht="17.25">
      <c r="A17" s="12"/>
      <c r="B17" s="18"/>
      <c r="C17" s="20"/>
      <c r="D17" s="20"/>
      <c r="E17" s="16"/>
      <c r="F17" s="21"/>
      <c r="G17" s="21"/>
      <c r="H17" s="42">
        <f>SUM(H11:H16)</f>
        <v>474</v>
      </c>
      <c r="I17" s="31"/>
    </row>
    <row r="18" spans="1:9" ht="13.5">
      <c r="A18" s="48"/>
      <c r="B18" s="31"/>
      <c r="C18" s="31"/>
      <c r="D18" s="31"/>
      <c r="E18" s="31"/>
      <c r="F18" s="31"/>
      <c r="G18" s="31"/>
      <c r="H18" s="49"/>
      <c r="I18" s="31"/>
    </row>
    <row r="19" spans="1:9" ht="17.25">
      <c r="A19" s="32" t="s">
        <v>148</v>
      </c>
      <c r="B19" s="32"/>
      <c r="C19" s="32"/>
      <c r="D19" s="32"/>
      <c r="E19" s="32"/>
      <c r="F19" s="32"/>
      <c r="G19" s="32"/>
      <c r="H19" s="32"/>
      <c r="I19" s="31"/>
    </row>
    <row r="20" spans="1:9" ht="17.25">
      <c r="A20" s="12">
        <v>5</v>
      </c>
      <c r="B20" s="24" t="s">
        <v>98</v>
      </c>
      <c r="C20" s="24"/>
      <c r="D20" s="20" t="s">
        <v>21</v>
      </c>
      <c r="E20" s="16">
        <v>0.018402777777777775</v>
      </c>
      <c r="F20" s="21">
        <v>0.021238425925925924</v>
      </c>
      <c r="G20" s="21">
        <f aca="true" t="shared" si="1" ref="G20:G25">ABS(F20-E20)</f>
        <v>0.0028356481481481496</v>
      </c>
      <c r="H20" s="20">
        <v>84</v>
      </c>
      <c r="I20" s="31"/>
    </row>
    <row r="21" spans="1:9" ht="17.25">
      <c r="A21" s="12">
        <v>9</v>
      </c>
      <c r="B21" s="24" t="s">
        <v>102</v>
      </c>
      <c r="C21" s="24"/>
      <c r="D21" s="20" t="s">
        <v>21</v>
      </c>
      <c r="E21" s="16">
        <v>0.018402777777777775</v>
      </c>
      <c r="F21" s="21">
        <v>0.021527777777777778</v>
      </c>
      <c r="G21" s="21">
        <f t="shared" si="1"/>
        <v>0.0031250000000000028</v>
      </c>
      <c r="H21" s="20">
        <v>76</v>
      </c>
      <c r="I21" s="31"/>
    </row>
    <row r="22" spans="1:9" ht="17.25">
      <c r="A22" s="12">
        <v>13</v>
      </c>
      <c r="B22" s="24" t="s">
        <v>105</v>
      </c>
      <c r="C22" s="24"/>
      <c r="D22" s="20" t="s">
        <v>21</v>
      </c>
      <c r="E22" s="16">
        <v>0.018055555555555554</v>
      </c>
      <c r="F22" s="21">
        <v>0.02140046296296296</v>
      </c>
      <c r="G22" s="21">
        <f t="shared" si="1"/>
        <v>0.0033449074074074076</v>
      </c>
      <c r="H22" s="20">
        <v>70</v>
      </c>
      <c r="I22" s="31"/>
    </row>
    <row r="23" spans="1:9" ht="17.25">
      <c r="A23" s="12">
        <v>14</v>
      </c>
      <c r="B23" s="24" t="s">
        <v>106</v>
      </c>
      <c r="C23" s="24"/>
      <c r="D23" s="20" t="s">
        <v>21</v>
      </c>
      <c r="E23" s="16">
        <v>0.018055555555555554</v>
      </c>
      <c r="F23" s="21">
        <v>0.021469907407407406</v>
      </c>
      <c r="G23" s="21">
        <f t="shared" si="1"/>
        <v>0.0034143518518518524</v>
      </c>
      <c r="H23" s="20">
        <v>68</v>
      </c>
      <c r="I23" s="31"/>
    </row>
    <row r="24" spans="1:9" ht="17.25">
      <c r="A24" s="12">
        <v>16</v>
      </c>
      <c r="B24" s="24" t="s">
        <v>108</v>
      </c>
      <c r="C24" s="24"/>
      <c r="D24" s="20" t="s">
        <v>21</v>
      </c>
      <c r="E24" s="16">
        <v>0.017708333333333333</v>
      </c>
      <c r="F24" s="21">
        <v>0.02153935185185185</v>
      </c>
      <c r="G24" s="21">
        <f t="shared" si="1"/>
        <v>0.0038310185185185183</v>
      </c>
      <c r="H24" s="20">
        <v>65</v>
      </c>
      <c r="I24" s="31"/>
    </row>
    <row r="25" spans="1:9" ht="17.25">
      <c r="A25" s="12">
        <v>22</v>
      </c>
      <c r="B25" s="24" t="s">
        <v>115</v>
      </c>
      <c r="C25" s="24"/>
      <c r="D25" s="20" t="s">
        <v>21</v>
      </c>
      <c r="E25" s="16">
        <v>0.01875</v>
      </c>
      <c r="F25" s="21">
        <v>0.022939814814814812</v>
      </c>
      <c r="G25" s="21">
        <f t="shared" si="1"/>
        <v>0.004189814814814813</v>
      </c>
      <c r="H25" s="20">
        <v>59</v>
      </c>
      <c r="I25" s="31"/>
    </row>
    <row r="26" spans="1:9" ht="17.25">
      <c r="A26" s="27"/>
      <c r="B26" s="18"/>
      <c r="C26" s="18"/>
      <c r="D26" s="20"/>
      <c r="E26" s="16"/>
      <c r="F26" s="21"/>
      <c r="G26" s="21"/>
      <c r="H26" s="42">
        <f>SUM(H20:H25)</f>
        <v>422</v>
      </c>
      <c r="I26" s="31"/>
    </row>
    <row r="27" spans="1:9" ht="13.5">
      <c r="A27" s="48"/>
      <c r="B27" s="31"/>
      <c r="C27" s="31"/>
      <c r="D27" s="31"/>
      <c r="E27" s="31"/>
      <c r="F27" s="31"/>
      <c r="G27" s="31"/>
      <c r="H27" s="49"/>
      <c r="I27" s="31"/>
    </row>
    <row r="28" spans="1:9" ht="17.25">
      <c r="A28" s="32" t="s">
        <v>149</v>
      </c>
      <c r="B28" s="32"/>
      <c r="C28" s="32"/>
      <c r="D28" s="32"/>
      <c r="E28" s="32"/>
      <c r="F28" s="32"/>
      <c r="G28" s="32"/>
      <c r="H28" s="32"/>
      <c r="I28" s="31"/>
    </row>
    <row r="29" spans="1:9" ht="17.25">
      <c r="A29" s="12">
        <v>8</v>
      </c>
      <c r="B29" s="18" t="s">
        <v>100</v>
      </c>
      <c r="C29" s="19"/>
      <c r="D29" s="20">
        <v>5</v>
      </c>
      <c r="E29" s="16">
        <v>0.015277777777777777</v>
      </c>
      <c r="F29" s="21">
        <v>0.018368055555555554</v>
      </c>
      <c r="G29" s="21">
        <f aca="true" t="shared" si="2" ref="G29:G34">ABS(F29-E29)</f>
        <v>0.003090277777777777</v>
      </c>
      <c r="H29" s="20">
        <v>78</v>
      </c>
      <c r="I29" s="31"/>
    </row>
    <row r="30" spans="1:9" ht="17.25">
      <c r="A30" s="12">
        <v>19</v>
      </c>
      <c r="B30" s="18" t="s">
        <v>112</v>
      </c>
      <c r="C30" s="19"/>
      <c r="D30" s="20">
        <v>5</v>
      </c>
      <c r="E30" s="16">
        <v>0.016319444444444442</v>
      </c>
      <c r="F30" s="21">
        <v>0.020370370370370372</v>
      </c>
      <c r="G30" s="21">
        <f t="shared" si="2"/>
        <v>0.00405092592592593</v>
      </c>
      <c r="H30" s="20">
        <v>62</v>
      </c>
      <c r="I30" s="31"/>
    </row>
    <row r="31" spans="1:9" ht="17.25">
      <c r="A31" s="12">
        <v>21</v>
      </c>
      <c r="B31" s="18" t="s">
        <v>114</v>
      </c>
      <c r="C31" s="19"/>
      <c r="D31" s="20">
        <v>5</v>
      </c>
      <c r="E31" s="16">
        <v>0.015625</v>
      </c>
      <c r="F31" s="21">
        <v>0.019710648148148147</v>
      </c>
      <c r="G31" s="21">
        <f t="shared" si="2"/>
        <v>0.004085648148148147</v>
      </c>
      <c r="H31" s="20">
        <v>60</v>
      </c>
      <c r="I31" s="46"/>
    </row>
    <row r="32" spans="1:9" ht="17.25">
      <c r="A32" s="12">
        <v>24</v>
      </c>
      <c r="B32" s="18" t="s">
        <v>117</v>
      </c>
      <c r="C32" s="19"/>
      <c r="D32" s="20">
        <v>5</v>
      </c>
      <c r="E32" s="16">
        <v>0.01597222222222222</v>
      </c>
      <c r="F32" s="21">
        <v>0.020243055555555556</v>
      </c>
      <c r="G32" s="21">
        <f t="shared" si="2"/>
        <v>0.004270833333333335</v>
      </c>
      <c r="H32" s="20">
        <v>57</v>
      </c>
      <c r="I32" s="46"/>
    </row>
    <row r="33" spans="1:9" ht="17.25">
      <c r="A33" s="12">
        <v>25</v>
      </c>
      <c r="B33" s="18" t="s">
        <v>118</v>
      </c>
      <c r="C33" s="19"/>
      <c r="D33" s="20">
        <v>5</v>
      </c>
      <c r="E33" s="16">
        <v>0.01597222222222222</v>
      </c>
      <c r="F33" s="21">
        <v>0.0203125</v>
      </c>
      <c r="G33" s="21">
        <f t="shared" si="2"/>
        <v>0.00434027777777778</v>
      </c>
      <c r="H33" s="20">
        <v>56</v>
      </c>
      <c r="I33" s="46"/>
    </row>
    <row r="34" spans="1:9" ht="17.25">
      <c r="A34" s="12">
        <v>28</v>
      </c>
      <c r="B34" s="18" t="s">
        <v>121</v>
      </c>
      <c r="C34" s="19"/>
      <c r="D34" s="20">
        <v>5</v>
      </c>
      <c r="E34" s="16">
        <v>0.016319444444444442</v>
      </c>
      <c r="F34" s="21">
        <v>0.02076388888888889</v>
      </c>
      <c r="G34" s="21">
        <f t="shared" si="2"/>
        <v>0.004444444444444449</v>
      </c>
      <c r="H34" s="20">
        <v>53</v>
      </c>
      <c r="I34" s="46"/>
    </row>
    <row r="35" spans="1:9" ht="17.25">
      <c r="A35" s="12"/>
      <c r="B35" s="18"/>
      <c r="C35" s="19"/>
      <c r="D35" s="20"/>
      <c r="E35" s="16"/>
      <c r="F35" s="21"/>
      <c r="G35" s="21"/>
      <c r="H35" s="42">
        <f>SUM(H29:H34)</f>
        <v>366</v>
      </c>
      <c r="I35" s="46"/>
    </row>
    <row r="36" ht="17.25">
      <c r="I36" s="46"/>
    </row>
    <row r="37" spans="1:9" ht="17.25">
      <c r="A37" s="45" t="s">
        <v>143</v>
      </c>
      <c r="B37" s="45"/>
      <c r="C37" s="45"/>
      <c r="D37" s="45"/>
      <c r="E37" s="45"/>
      <c r="F37" s="45"/>
      <c r="G37" s="45"/>
      <c r="H37" s="45"/>
      <c r="I37" s="38"/>
    </row>
    <row r="38" spans="1:9" ht="17.25">
      <c r="A38" s="12"/>
      <c r="B38" s="18"/>
      <c r="C38" s="19"/>
      <c r="D38" s="20"/>
      <c r="E38" s="16"/>
      <c r="F38" s="21"/>
      <c r="G38" s="21"/>
      <c r="H38" s="20"/>
      <c r="I38" s="38"/>
    </row>
    <row r="39" spans="1:9" ht="17.25">
      <c r="A39" s="12">
        <v>5</v>
      </c>
      <c r="B39" s="18" t="s">
        <v>97</v>
      </c>
      <c r="C39" s="20">
        <v>2005</v>
      </c>
      <c r="D39" s="20">
        <v>7</v>
      </c>
      <c r="E39" s="16">
        <v>0.013888888888888888</v>
      </c>
      <c r="F39" s="21">
        <v>0.016724537037037038</v>
      </c>
      <c r="G39" s="21">
        <f aca="true" t="shared" si="3" ref="G39:G44">ABS(F39-E39)</f>
        <v>0.0028356481481481496</v>
      </c>
      <c r="H39" s="20">
        <v>84</v>
      </c>
      <c r="I39" s="38"/>
    </row>
    <row r="40" spans="1:9" ht="17.25">
      <c r="A40" s="12">
        <v>18</v>
      </c>
      <c r="B40" s="18" t="s">
        <v>111</v>
      </c>
      <c r="C40" s="20">
        <v>2006</v>
      </c>
      <c r="D40" s="20">
        <v>7</v>
      </c>
      <c r="E40" s="16">
        <v>0.014930555555555556</v>
      </c>
      <c r="F40" s="21">
        <v>0.018935185185185183</v>
      </c>
      <c r="G40" s="21">
        <f t="shared" si="3"/>
        <v>0.004004629629629627</v>
      </c>
      <c r="H40" s="20">
        <v>63</v>
      </c>
      <c r="I40" s="38"/>
    </row>
    <row r="41" spans="1:9" ht="17.25">
      <c r="A41" s="12">
        <v>20</v>
      </c>
      <c r="B41" s="18" t="s">
        <v>113</v>
      </c>
      <c r="C41" s="20">
        <v>2005</v>
      </c>
      <c r="D41" s="20">
        <v>7</v>
      </c>
      <c r="E41" s="16">
        <v>0.013541666666666667</v>
      </c>
      <c r="F41" s="21">
        <v>0.017604166666666667</v>
      </c>
      <c r="G41" s="21">
        <f t="shared" si="3"/>
        <v>0.0040625</v>
      </c>
      <c r="H41" s="20">
        <v>61</v>
      </c>
      <c r="I41" s="38"/>
    </row>
    <row r="42" spans="1:9" ht="17.25">
      <c r="A42" s="12">
        <v>26</v>
      </c>
      <c r="B42" s="18" t="s">
        <v>119</v>
      </c>
      <c r="C42" s="20">
        <v>2005</v>
      </c>
      <c r="D42" s="20">
        <v>7</v>
      </c>
      <c r="E42" s="16">
        <v>0.013888888888888888</v>
      </c>
      <c r="F42" s="21">
        <v>0.01826388888888889</v>
      </c>
      <c r="G42" s="21">
        <f t="shared" si="3"/>
        <v>0.004375</v>
      </c>
      <c r="H42" s="20">
        <v>55</v>
      </c>
      <c r="I42" s="38"/>
    </row>
    <row r="43" spans="1:9" ht="17.25">
      <c r="A43" s="12">
        <v>34</v>
      </c>
      <c r="B43" s="18" t="s">
        <v>128</v>
      </c>
      <c r="C43" s="20">
        <v>2006</v>
      </c>
      <c r="D43" s="20">
        <v>7</v>
      </c>
      <c r="E43" s="16">
        <v>0.014930555555555556</v>
      </c>
      <c r="F43" s="21">
        <v>0.01954861111111111</v>
      </c>
      <c r="G43" s="21">
        <f t="shared" si="3"/>
        <v>0.004618055555555554</v>
      </c>
      <c r="H43" s="20">
        <v>47</v>
      </c>
      <c r="I43" s="38"/>
    </row>
    <row r="44" spans="1:9" ht="17.25">
      <c r="A44" s="12">
        <v>36</v>
      </c>
      <c r="B44" s="18" t="s">
        <v>130</v>
      </c>
      <c r="C44" s="20">
        <v>2006</v>
      </c>
      <c r="D44" s="20">
        <v>7</v>
      </c>
      <c r="E44" s="16">
        <v>0.01423611111111111</v>
      </c>
      <c r="F44" s="21">
        <v>0.018946759259259257</v>
      </c>
      <c r="G44" s="21">
        <f t="shared" si="3"/>
        <v>0.004710648148148146</v>
      </c>
      <c r="H44" s="20">
        <v>45</v>
      </c>
      <c r="I44" s="38"/>
    </row>
    <row r="45" spans="1:9" ht="17.25">
      <c r="A45" s="12"/>
      <c r="B45" s="18"/>
      <c r="C45" s="20"/>
      <c r="D45" s="20"/>
      <c r="E45" s="16"/>
      <c r="F45" s="21"/>
      <c r="G45" s="21"/>
      <c r="H45" s="42">
        <f>SUM(H39:H44)</f>
        <v>355</v>
      </c>
      <c r="I45" s="38"/>
    </row>
    <row r="46" spans="1:9" ht="17.25">
      <c r="A46" s="36"/>
      <c r="B46" s="37"/>
      <c r="C46" s="38"/>
      <c r="D46" s="38"/>
      <c r="E46" s="39"/>
      <c r="F46" s="40"/>
      <c r="G46" s="40"/>
      <c r="H46" s="38"/>
      <c r="I46" s="38"/>
    </row>
    <row r="47" spans="1:9" ht="17.25">
      <c r="A47" s="45" t="s">
        <v>150</v>
      </c>
      <c r="B47" s="45"/>
      <c r="C47" s="45"/>
      <c r="D47" s="45"/>
      <c r="E47" s="45"/>
      <c r="F47" s="45"/>
      <c r="G47" s="45"/>
      <c r="H47" s="45"/>
      <c r="I47" s="38"/>
    </row>
    <row r="48" spans="1:9" ht="17.25">
      <c r="A48" s="12">
        <v>1</v>
      </c>
      <c r="B48" s="24" t="s">
        <v>93</v>
      </c>
      <c r="C48" s="24"/>
      <c r="D48" s="20" t="s">
        <v>28</v>
      </c>
      <c r="E48" s="16">
        <v>0.013194444444444444</v>
      </c>
      <c r="F48" s="21">
        <v>0.015752314814814813</v>
      </c>
      <c r="G48" s="21">
        <f aca="true" t="shared" si="4" ref="G48:G52">ABS(F48-E48)</f>
        <v>0.0025578703703703683</v>
      </c>
      <c r="H48" s="20">
        <v>95</v>
      </c>
      <c r="I48" s="37"/>
    </row>
    <row r="49" spans="1:9" ht="17.25">
      <c r="A49" s="12">
        <v>2</v>
      </c>
      <c r="B49" s="24" t="s">
        <v>94</v>
      </c>
      <c r="C49" s="24"/>
      <c r="D49" s="20" t="s">
        <v>28</v>
      </c>
      <c r="E49" s="16">
        <v>0.0125</v>
      </c>
      <c r="F49" s="21">
        <v>0.015173611111111112</v>
      </c>
      <c r="G49" s="21">
        <f t="shared" si="4"/>
        <v>0.002673611111111111</v>
      </c>
      <c r="H49" s="20">
        <v>91</v>
      </c>
      <c r="I49" s="37"/>
    </row>
    <row r="50" spans="1:9" ht="17.25">
      <c r="A50" s="12">
        <v>29</v>
      </c>
      <c r="B50" s="24" t="s">
        <v>122</v>
      </c>
      <c r="C50" s="50"/>
      <c r="D50" s="20" t="s">
        <v>28</v>
      </c>
      <c r="E50" s="16">
        <v>0.013541666666666667</v>
      </c>
      <c r="F50" s="21">
        <v>0.018032407407407407</v>
      </c>
      <c r="G50" s="21">
        <f t="shared" si="4"/>
        <v>0.00449074074074074</v>
      </c>
      <c r="H50" s="20">
        <v>52</v>
      </c>
      <c r="I50" s="37"/>
    </row>
    <row r="51" spans="1:9" ht="17.25">
      <c r="A51" s="12">
        <v>31</v>
      </c>
      <c r="B51" s="24" t="s">
        <v>125</v>
      </c>
      <c r="C51" s="24"/>
      <c r="D51" s="20" t="s">
        <v>28</v>
      </c>
      <c r="E51" s="16">
        <v>0.012847222222222223</v>
      </c>
      <c r="F51" s="21">
        <v>0.01738425925925926</v>
      </c>
      <c r="G51" s="21">
        <f t="shared" si="4"/>
        <v>0.004537037037037036</v>
      </c>
      <c r="H51" s="20">
        <v>50</v>
      </c>
      <c r="I51" s="37"/>
    </row>
    <row r="52" spans="1:9" ht="17.25">
      <c r="A52" s="12">
        <v>40</v>
      </c>
      <c r="B52" s="24" t="s">
        <v>134</v>
      </c>
      <c r="C52" s="24"/>
      <c r="D52" s="20" t="s">
        <v>28</v>
      </c>
      <c r="E52" s="16">
        <v>0.012847222222222223</v>
      </c>
      <c r="F52" s="21">
        <v>0.018032407407407407</v>
      </c>
      <c r="G52" s="21">
        <f t="shared" si="4"/>
        <v>0.005185185185185183</v>
      </c>
      <c r="H52" s="20">
        <v>41</v>
      </c>
      <c r="I52" s="37"/>
    </row>
    <row r="53" spans="1:9" ht="17.25">
      <c r="A53" s="12"/>
      <c r="B53" s="24"/>
      <c r="C53" s="24"/>
      <c r="D53" s="20"/>
      <c r="E53" s="16"/>
      <c r="F53" s="21"/>
      <c r="G53" s="21"/>
      <c r="H53" s="42">
        <f>SUM(H48:H52)</f>
        <v>329</v>
      </c>
      <c r="I53" s="37"/>
    </row>
    <row r="54" spans="1:9" ht="17.25">
      <c r="A54" s="36"/>
      <c r="B54" s="51"/>
      <c r="C54" s="51"/>
      <c r="D54" s="38"/>
      <c r="E54" s="39"/>
      <c r="F54" s="40"/>
      <c r="G54" s="40"/>
      <c r="H54" s="38"/>
      <c r="I54" s="37"/>
    </row>
    <row r="55" spans="2:9" ht="17.25">
      <c r="B55" s="1" t="s">
        <v>86</v>
      </c>
      <c r="C55" s="1"/>
      <c r="F55" s="1"/>
      <c r="I55" s="37"/>
    </row>
    <row r="56" spans="2:9" ht="17.25">
      <c r="B56" s="1" t="s">
        <v>87</v>
      </c>
      <c r="C56" s="1"/>
      <c r="D56" s="1"/>
      <c r="E56" s="1" t="s">
        <v>88</v>
      </c>
      <c r="F56" s="1"/>
      <c r="I56" s="37"/>
    </row>
    <row r="57" spans="2:9" ht="17.25">
      <c r="B57" s="1"/>
      <c r="C57" s="1"/>
      <c r="D57" s="1"/>
      <c r="E57" s="1"/>
      <c r="F57" s="1"/>
      <c r="I57" s="37"/>
    </row>
    <row r="58" spans="2:9" ht="17.25">
      <c r="B58" s="1" t="s">
        <v>89</v>
      </c>
      <c r="C58" s="1"/>
      <c r="D58" s="1"/>
      <c r="E58" s="1" t="s">
        <v>90</v>
      </c>
      <c r="F58" s="1"/>
      <c r="I58" s="37"/>
    </row>
    <row r="59" spans="2:9" ht="17.25">
      <c r="B59" s="1" t="s">
        <v>91</v>
      </c>
      <c r="C59" s="1"/>
      <c r="D59" s="1"/>
      <c r="E59" s="1"/>
      <c r="F59" s="1"/>
      <c r="I59" s="37"/>
    </row>
    <row r="62" ht="15.75"/>
  </sheetData>
  <sheetProtection selectLockedCells="1" selectUnlockedCells="1"/>
  <mergeCells count="10">
    <mergeCell ref="A1:I1"/>
    <mergeCell ref="A3:I3"/>
    <mergeCell ref="A4:H4"/>
    <mergeCell ref="A6:C6"/>
    <mergeCell ref="A7:I7"/>
    <mergeCell ref="A10:H10"/>
    <mergeCell ref="A19:H19"/>
    <mergeCell ref="A28:H28"/>
    <mergeCell ref="A37:H37"/>
    <mergeCell ref="A47:H47"/>
  </mergeCells>
  <printOptions/>
  <pageMargins left="0.7875" right="0.7875" top="1.025" bottom="1.025" header="0.7875" footer="0.7875"/>
  <pageSetup horizontalDpi="300" verticalDpi="300" orientation="portrait" paperSize="9" scale="65"/>
  <headerFooter alignWithMargins="0">
    <oddHeader>&amp;C&amp;10&amp;A</oddHeader>
    <oddFooter>&amp;C&amp;10Страница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5" zoomScaleNormal="85" workbookViewId="0" topLeftCell="A1">
      <selection activeCell="G32" sqref="G32"/>
    </sheetView>
  </sheetViews>
  <sheetFormatPr defaultColWidth="11.00390625" defaultRowHeight="14.25"/>
  <cols>
    <col min="1" max="1" width="26.125" style="0" customWidth="1"/>
    <col min="2" max="2" width="16.25390625" style="0" customWidth="1"/>
    <col min="3" max="3" width="9.625" style="0" customWidth="1"/>
    <col min="4" max="4" width="16.25390625" style="0" customWidth="1"/>
    <col min="5" max="5" width="9.375" style="0" customWidth="1"/>
    <col min="6" max="6" width="19.00390625" style="0" customWidth="1"/>
    <col min="7" max="7" width="20.375" style="0" customWidth="1"/>
    <col min="8" max="16384" width="10.50390625" style="0" customWidth="1"/>
  </cols>
  <sheetData>
    <row r="1" spans="1:9" ht="29.25" customHeight="1">
      <c r="A1" s="47" t="s">
        <v>0</v>
      </c>
      <c r="B1" s="47"/>
      <c r="C1" s="47"/>
      <c r="D1" s="47"/>
      <c r="E1" s="47"/>
      <c r="F1" s="47"/>
      <c r="G1" s="47"/>
      <c r="H1" s="2"/>
      <c r="I1" s="2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2:9" ht="18.75">
      <c r="B3" s="3"/>
      <c r="C3" s="3"/>
      <c r="D3" s="3"/>
      <c r="E3" s="3"/>
      <c r="F3" s="3"/>
      <c r="G3" s="3"/>
      <c r="H3" s="3"/>
      <c r="I3" s="3"/>
    </row>
    <row r="4" spans="1:9" ht="39.75" customHeight="1">
      <c r="A4" s="52" t="s">
        <v>2</v>
      </c>
      <c r="B4" s="52"/>
      <c r="C4" s="52"/>
      <c r="D4" s="52"/>
      <c r="E4" s="52"/>
      <c r="F4" s="52"/>
      <c r="G4" s="52"/>
      <c r="H4" s="4"/>
      <c r="I4" s="1"/>
    </row>
    <row r="5" spans="1:9" ht="21.75">
      <c r="A5" s="52"/>
      <c r="B5" s="4"/>
      <c r="C5" s="4"/>
      <c r="D5" s="4"/>
      <c r="E5" s="4"/>
      <c r="F5" s="4"/>
      <c r="G5" s="4"/>
      <c r="H5" s="4"/>
      <c r="I5" s="1"/>
    </row>
    <row r="6" spans="1:9" ht="18.75">
      <c r="A6" s="3" t="s">
        <v>151</v>
      </c>
      <c r="B6" s="3"/>
      <c r="C6" s="3"/>
      <c r="D6" s="3"/>
      <c r="E6" s="3"/>
      <c r="F6" s="3"/>
      <c r="G6" s="3"/>
      <c r="H6" s="4"/>
      <c r="I6" s="1"/>
    </row>
    <row r="7" spans="1:9" ht="21.75">
      <c r="A7" s="52"/>
      <c r="B7" s="4"/>
      <c r="C7" s="4"/>
      <c r="D7" s="4"/>
      <c r="E7" s="4"/>
      <c r="F7" s="4"/>
      <c r="G7" s="4"/>
      <c r="H7" s="4"/>
      <c r="I7" s="1"/>
    </row>
    <row r="8" spans="1:9" ht="18.75">
      <c r="A8" s="1"/>
      <c r="B8" s="6"/>
      <c r="C8" s="1"/>
      <c r="D8" s="1"/>
      <c r="E8" s="1"/>
      <c r="F8" s="1"/>
      <c r="G8" s="1"/>
      <c r="H8" s="1"/>
      <c r="I8" s="1"/>
    </row>
    <row r="9" spans="1:9" ht="18.75">
      <c r="A9" s="53" t="s">
        <v>3</v>
      </c>
      <c r="B9" s="53"/>
      <c r="C9" s="53"/>
      <c r="D9" s="1"/>
      <c r="E9" s="54" t="s">
        <v>4</v>
      </c>
      <c r="F9" s="1"/>
      <c r="I9" s="1"/>
    </row>
    <row r="10" ht="15.75"/>
    <row r="11" spans="1:7" ht="20.25" customHeight="1">
      <c r="A11" s="55" t="s">
        <v>12</v>
      </c>
      <c r="B11" s="55" t="s">
        <v>152</v>
      </c>
      <c r="C11" s="55"/>
      <c r="D11" s="55" t="s">
        <v>153</v>
      </c>
      <c r="E11" s="55"/>
      <c r="F11" s="56" t="s">
        <v>154</v>
      </c>
      <c r="G11" s="56" t="s">
        <v>155</v>
      </c>
    </row>
    <row r="12" spans="1:7" ht="20.25">
      <c r="A12" s="55"/>
      <c r="B12" s="57" t="s">
        <v>156</v>
      </c>
      <c r="C12" s="57" t="s">
        <v>157</v>
      </c>
      <c r="D12" s="57" t="s">
        <v>156</v>
      </c>
      <c r="E12" s="57" t="s">
        <v>157</v>
      </c>
      <c r="F12" s="56"/>
      <c r="G12" s="56"/>
    </row>
    <row r="13" spans="1:7" ht="20.25">
      <c r="A13" s="58" t="s">
        <v>158</v>
      </c>
      <c r="B13" s="58">
        <v>452</v>
      </c>
      <c r="C13" s="58">
        <v>2</v>
      </c>
      <c r="D13" s="58">
        <v>474</v>
      </c>
      <c r="E13" s="58">
        <v>1</v>
      </c>
      <c r="F13" s="58">
        <f aca="true" t="shared" si="0" ref="F13:F17">SUM(B13,D13)</f>
        <v>926</v>
      </c>
      <c r="G13" s="58" t="s">
        <v>159</v>
      </c>
    </row>
    <row r="14" spans="1:7" ht="20.25">
      <c r="A14" s="58" t="s">
        <v>160</v>
      </c>
      <c r="B14" s="58">
        <v>467</v>
      </c>
      <c r="C14" s="58">
        <v>1</v>
      </c>
      <c r="D14" s="58">
        <v>422</v>
      </c>
      <c r="E14" s="58">
        <v>2</v>
      </c>
      <c r="F14" s="58">
        <f t="shared" si="0"/>
        <v>889</v>
      </c>
      <c r="G14" s="58" t="s">
        <v>161</v>
      </c>
    </row>
    <row r="15" spans="1:7" ht="20.25">
      <c r="A15" s="58" t="s">
        <v>162</v>
      </c>
      <c r="B15" s="58">
        <v>397</v>
      </c>
      <c r="C15" s="58">
        <v>3</v>
      </c>
      <c r="D15" s="58">
        <v>366</v>
      </c>
      <c r="E15" s="58">
        <v>3</v>
      </c>
      <c r="F15" s="58">
        <f t="shared" si="0"/>
        <v>763</v>
      </c>
      <c r="G15" s="58" t="s">
        <v>19</v>
      </c>
    </row>
    <row r="16" spans="1:7" ht="20.25">
      <c r="A16" s="58" t="s">
        <v>163</v>
      </c>
      <c r="B16" s="58">
        <v>322</v>
      </c>
      <c r="C16" s="58">
        <v>4</v>
      </c>
      <c r="D16" s="58">
        <v>355</v>
      </c>
      <c r="E16" s="58">
        <v>4</v>
      </c>
      <c r="F16" s="58">
        <f t="shared" si="0"/>
        <v>677</v>
      </c>
      <c r="G16" s="58">
        <v>4</v>
      </c>
    </row>
    <row r="17" spans="1:7" ht="20.25">
      <c r="A17" s="58" t="s">
        <v>164</v>
      </c>
      <c r="B17" s="58">
        <v>267</v>
      </c>
      <c r="C17" s="58">
        <v>5</v>
      </c>
      <c r="D17" s="58">
        <v>329</v>
      </c>
      <c r="E17" s="58">
        <v>5</v>
      </c>
      <c r="F17" s="58">
        <f t="shared" si="0"/>
        <v>596</v>
      </c>
      <c r="G17" s="58">
        <v>5</v>
      </c>
    </row>
    <row r="19" spans="1:2" ht="15.75">
      <c r="A19" s="1" t="s">
        <v>86</v>
      </c>
      <c r="B19" s="1"/>
    </row>
    <row r="20" spans="1:4" ht="15.75">
      <c r="A20" s="1" t="s">
        <v>87</v>
      </c>
      <c r="B20" s="1"/>
      <c r="C20" s="1"/>
      <c r="D20" s="1" t="s">
        <v>88</v>
      </c>
    </row>
    <row r="21" spans="1:4" ht="15.75">
      <c r="A21" s="1"/>
      <c r="B21" s="1"/>
      <c r="C21" s="1"/>
      <c r="D21" s="1"/>
    </row>
    <row r="22" spans="1:4" ht="15.75">
      <c r="A22" s="1" t="s">
        <v>89</v>
      </c>
      <c r="B22" s="1"/>
      <c r="C22" s="1"/>
      <c r="D22" s="1" t="s">
        <v>90</v>
      </c>
    </row>
    <row r="23" spans="1:4" ht="15.75">
      <c r="A23" s="1" t="s">
        <v>91</v>
      </c>
      <c r="B23" s="1"/>
      <c r="C23" s="1"/>
      <c r="D23" s="1"/>
    </row>
    <row r="32" ht="15.75"/>
  </sheetData>
  <sheetProtection selectLockedCells="1" selectUnlockedCells="1"/>
  <mergeCells count="9">
    <mergeCell ref="A1:G1"/>
    <mergeCell ref="A4:G4"/>
    <mergeCell ref="A6:G6"/>
    <mergeCell ref="A9:C9"/>
    <mergeCell ref="A11:A12"/>
    <mergeCell ref="B11:C11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2016-03-11T10:53:47Z</cp:lastPrinted>
  <dcterms:created xsi:type="dcterms:W3CDTF">2009-04-16T08:32:48Z</dcterms:created>
  <dcterms:modified xsi:type="dcterms:W3CDTF">2016-03-11T11:05:42Z</dcterms:modified>
  <cp:category/>
  <cp:version/>
  <cp:contentType/>
  <cp:contentStatus/>
  <cp:revision>107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